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C17"/>
  <c r="B17"/>
  <c r="J16"/>
  <c r="I16"/>
  <c r="H16"/>
  <c r="G16"/>
  <c r="E16"/>
  <c r="C16"/>
  <c r="B16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E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<sst xmlns="http://schemas.openxmlformats.org/spreadsheetml/2006/main" count="179" uniqueCount="109">
  <si>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</si>
  <si>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</si>
  <si>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</si>
  <si>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</si>
  <si>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</si>
  <si>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</si>
  <si>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</si>
  <si>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</si>
  <si>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</si>
  <si>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</si>
  <si>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</si>
  <si>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</si>
  <si>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</si>
  <si>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</si>
  <si>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</si>
  <si>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</si>
  <si>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</si>
  <si>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</si>
  <si>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</si>
  <si>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</si>
  <si>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</si>
  <si>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</si>
  <si>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</si>
  <si>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</si>
  <si>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</si>
  <si>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</si>
  <si>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</si>
  <si>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</si>
  <si>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</si>
  <si>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</si>
  <si>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</si>
  <si>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</si>
  <si>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</si>
  <si>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салат</t>
  </si>
  <si>
    <t>Салат из капусты, моркови с растительным маслом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</si>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</sst>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10.4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3.75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1.42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5">
        <v>18.899999999999999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f>VLOOKUP(D10, а, 4, 0)</f>
        <v>150</v>
      </c>
      <c r="F10" s="35">
        <v>20.68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17.62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2.41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3.04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 ht="16.5" thickTop="1" thickBot="1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12.58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 ht="15.75" thickTop="1">
      <c r="A15" s="31"/>
      <c r="B15" s="26" t="s">
        <v>33</v>
      </c>
      <c r="C15" s="26">
        <v>11</v>
      </c>
      <c r="D15" s="39" t="s">
        <v>34</v>
      </c>
      <c r="E15" s="28">
        <v>40</v>
      </c>
      <c r="F15" s="29">
        <v>2.52</v>
      </c>
      <c r="G15" s="29">
        <v>27.23</v>
      </c>
      <c r="H15" s="29">
        <v>0.5</v>
      </c>
      <c r="I15" s="40">
        <v>2.13</v>
      </c>
      <c r="J15" s="41">
        <v>1.48</v>
      </c>
    </row>
    <row r="16" spans="1:10" ht="15.75" thickBot="1">
      <c r="A16" s="42"/>
      <c r="B16" s="43" t="str">
        <f>VLOOKUP(D16, а, 3, 0)</f>
        <v>гор.напиток</v>
      </c>
      <c r="C16" s="43">
        <f>VLOOKUP(D16, а, 2, 0)</f>
        <v>133</v>
      </c>
      <c r="D16" s="44" t="s">
        <v>35</v>
      </c>
      <c r="E16" s="45">
        <f>VLOOKUP(D16, а, 4, 0)</f>
        <v>150</v>
      </c>
      <c r="F16" s="46">
        <v>2.25</v>
      </c>
      <c r="G16" s="46">
        <f>VLOOKUP(D16, а, 6, 0)</f>
        <v>39.43</v>
      </c>
      <c r="H16" s="46">
        <f>VLOOKUP(D16, а, 7, 0)</f>
        <v>0.17</v>
      </c>
      <c r="I16" s="47">
        <f>VLOOKUP(D16, а, 8, 0)</f>
        <v>3.04</v>
      </c>
      <c r="J16" s="48">
        <f>VLOOKUP(D16, а, 9, 0)</f>
        <v>9.98</v>
      </c>
    </row>
    <row r="17" spans="1:10" ht="25.5">
      <c r="A17" s="49"/>
      <c r="B17" s="32" t="str">
        <f>VLOOKUP(D17, а, 3, 0)</f>
        <v>хлеб бел.</v>
      </c>
      <c r="C17" s="32" t="str">
        <f>VLOOKUP(D17, а, 2, 0)</f>
        <v>Беленова, Павлова</v>
      </c>
      <c r="D17" s="33" t="s">
        <v>36</v>
      </c>
      <c r="E17" s="34">
        <v>50</v>
      </c>
      <c r="F17" s="35">
        <v>3.35</v>
      </c>
      <c r="G17" s="35">
        <f>VLOOKUP(D17, а, 6, 0)</f>
        <v>140</v>
      </c>
      <c r="H17" s="35">
        <f>VLOOKUP(D17, а, 7, 0)</f>
        <v>4.12</v>
      </c>
      <c r="I17" s="36">
        <f>VLOOKUP(D17, а, 8, 0)</f>
        <v>1.6</v>
      </c>
      <c r="J17" s="37">
        <f>VLOOKUP(D17,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37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38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39</v>
      </c>
      <c r="B3" s="2">
        <v>83</v>
      </c>
      <c r="C3" s="2" t="s">
        <v>40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41</v>
      </c>
      <c r="B4" s="2">
        <v>88</v>
      </c>
      <c r="C4" s="2" t="s">
        <v>40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42</v>
      </c>
      <c r="B5" s="2">
        <v>194</v>
      </c>
      <c r="C5" s="2" t="s">
        <v>43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44</v>
      </c>
      <c r="B6" s="2">
        <v>40.270000000000003</v>
      </c>
      <c r="C6" s="2" t="s">
        <v>45</v>
      </c>
      <c r="D6" s="2" t="s">
        <v>46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47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48</v>
      </c>
      <c r="B8" s="2">
        <v>92</v>
      </c>
      <c r="C8" s="2" t="s">
        <v>49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50</v>
      </c>
      <c r="B9" s="2">
        <v>11</v>
      </c>
      <c r="C9" s="2" t="s">
        <v>49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51</v>
      </c>
      <c r="B10" s="2">
        <v>95.287999999999997</v>
      </c>
      <c r="C10" s="2" t="s">
        <v>49</v>
      </c>
      <c r="D10" s="2" t="s">
        <v>52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53</v>
      </c>
      <c r="B11" s="2">
        <v>79</v>
      </c>
      <c r="C11" s="2" t="s">
        <v>54</v>
      </c>
      <c r="D11" s="2" t="s">
        <v>55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56</v>
      </c>
      <c r="B12" s="2">
        <v>117</v>
      </c>
      <c r="C12" s="2" t="s">
        <v>57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58</v>
      </c>
      <c r="B13" s="2">
        <v>97.158000000000001</v>
      </c>
      <c r="C13" s="2" t="s">
        <v>45</v>
      </c>
      <c r="D13" s="2" t="s">
        <v>59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60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61</v>
      </c>
      <c r="B15" s="2">
        <v>119</v>
      </c>
      <c r="C15" s="2" t="s">
        <v>45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62</v>
      </c>
      <c r="B16" s="2">
        <v>67</v>
      </c>
      <c r="C16" s="2" t="s">
        <v>45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45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45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45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65</v>
      </c>
      <c r="B20" s="2">
        <v>128</v>
      </c>
      <c r="C20" s="2" t="s">
        <v>45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66</v>
      </c>
      <c r="B21" s="2">
        <v>131</v>
      </c>
      <c r="C21" s="2" t="s">
        <v>45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57</v>
      </c>
      <c r="D22" s="2">
        <v>150</v>
      </c>
      <c r="E22" s="52">
        <v>0</v>
      </c>
      <c r="F22" s="2">
        <v>89.25</v>
      </c>
      <c r="G22" s="2" t="s">
        <v>67</v>
      </c>
      <c r="H22" s="2" t="s">
        <v>67</v>
      </c>
      <c r="I22" s="2">
        <v>7.5</v>
      </c>
      <c r="J22" s="51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69</v>
      </c>
      <c r="D24" s="2">
        <v>100</v>
      </c>
      <c r="E24" s="52">
        <v>0</v>
      </c>
      <c r="F24" s="2">
        <v>53.72</v>
      </c>
      <c r="G24" s="2">
        <v>0.52</v>
      </c>
      <c r="H24" s="2" t="s">
        <v>67</v>
      </c>
      <c r="I24" s="2">
        <v>13.48</v>
      </c>
      <c r="J24" s="51"/>
    </row>
    <row r="25" spans="1:10">
      <c r="A25" s="1" t="s">
        <v>70</v>
      </c>
      <c r="B25" s="2" t="s">
        <v>71</v>
      </c>
      <c r="C25" s="2" t="s">
        <v>45</v>
      </c>
      <c r="D25" s="2" t="s">
        <v>72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57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73</v>
      </c>
      <c r="B27" s="2">
        <v>127</v>
      </c>
      <c r="C27" s="2" t="s">
        <v>69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74</v>
      </c>
      <c r="B28" s="2">
        <v>151</v>
      </c>
      <c r="C28" s="2" t="s">
        <v>57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75</v>
      </c>
      <c r="B29" s="2">
        <v>503</v>
      </c>
      <c r="C29" s="2" t="s">
        <v>40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76</v>
      </c>
      <c r="B30" s="2">
        <v>304</v>
      </c>
      <c r="C30" s="2" t="s">
        <v>45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77</v>
      </c>
      <c r="B31" s="2">
        <v>61</v>
      </c>
      <c r="C31" s="2" t="s">
        <v>54</v>
      </c>
      <c r="D31" s="2" t="s">
        <v>55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78</v>
      </c>
      <c r="B32" s="2">
        <v>193</v>
      </c>
      <c r="C32" s="2" t="s">
        <v>79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80</v>
      </c>
      <c r="B33" s="2" t="s">
        <v>81</v>
      </c>
      <c r="C33" s="2" t="s">
        <v>82</v>
      </c>
      <c r="D33" s="2" t="s">
        <v>72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83</v>
      </c>
      <c r="C34" s="2" t="s">
        <v>45</v>
      </c>
      <c r="D34" s="2" t="s">
        <v>72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34</v>
      </c>
      <c r="B35" s="2">
        <v>11</v>
      </c>
      <c r="C35" s="2" t="s">
        <v>33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54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79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67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45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79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79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79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79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67</v>
      </c>
      <c r="I44" s="2">
        <v>18.2</v>
      </c>
      <c r="J44" s="51"/>
    </row>
    <row r="45" spans="1:10">
      <c r="A45" s="1" t="s">
        <v>36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57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57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57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35</v>
      </c>
      <c r="B52" s="2">
        <v>133</v>
      </c>
      <c r="C52" s="2" t="s">
        <v>57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79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79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79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38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2022-10-26T07:01:53Z</dcterms:modified>
</cp:coreProperties>
</file>