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B8" i="1"/>
  <c r="C8"/>
  <c r="H8"/>
  <c r="I15"/>
  <c r="H15"/>
  <c r="G15"/>
  <c r="F15"/>
  <c r="C15"/>
  <c r="B15"/>
  <c r="I14"/>
  <c r="H14"/>
  <c r="G14"/>
  <c r="F14"/>
  <c r="E14"/>
  <c r="C14"/>
  <c r="B14"/>
  <c r="H12"/>
  <c r="C12"/>
  <c r="B12"/>
  <c r="I10"/>
  <c r="H10"/>
  <c r="G10"/>
  <c r="F10"/>
  <c r="C10"/>
  <c r="B10"/>
  <c r="I9"/>
  <c r="H9"/>
  <c r="G9"/>
  <c r="F9"/>
  <c r="E9"/>
  <c r="C9"/>
  <c r="B9"/>
</calcChain>
</file>

<file path=xl/sharedStrings.xml><?xml version="1.0" encoding="utf-8"?>
<sst xmlns="http://schemas.openxmlformats.org/spreadsheetml/2006/main" count="178" uniqueCount="114">
  <si>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</si>
  <si>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</si>
  <si>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</si>
  <si>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</si>
  <si>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</si>
  <si>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</si>
  <si>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</si>
  <si>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</si>
  <si>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</si>
  <si>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</si>
  <si>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</si>
  <si>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</si>
  <si>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</si>
  <si>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</si>
  <si>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</si>
  <si>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</si>
  <si>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</si>
  <si>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</si>
  <si>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</si>
  <si>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</si>
  <si>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</si>
  <si>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</si>
  <si>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</si>
  <si>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</si>
  <si>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</si>
  <si>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</si>
  <si>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Молоко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</si>
  <si>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</si>
  <si>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</si>
  <si>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</si>
  <si>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</si>
  <si>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</si>
  <si>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</si>
  <si>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</si>
  <si>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</si>
  <si>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</si>
  <si>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</si>
  <si>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</si>
  <si>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</si>
  <si>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</si>
  <si>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</si>
  <si>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</si>
  <si>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</si>
  <si>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</si>
  <si>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</si>
  <si>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</si>
  <si>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</si>
  <si>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</si>
  <si>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</si>
  <si>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</si>
  <si>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</si>
  <si>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</si>
  <si>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</si>
  <si>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</si>
  <si>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</si>
  <si>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</si>
  <si>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</si>
  <si>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</si>
  <si>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</si>
  <si>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</si>
  <si>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</si>
  <si>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</si>
  <si>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</si>
  <si>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</si>
  <si>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</si>
  <si>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</si>
  <si>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</si>
  <si>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</si>
  <si>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</si>
  <si>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</si>
  <si>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</si>
  <si>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</si>
  <si>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</si>
  <si>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</si>
  <si>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</si>
  <si>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</si>
  <si>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</si>
  <si>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</si>
  <si>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</si>
  <si>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</si>
  <si>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</si>
  <si>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</si>
  <si>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</si>
  <si>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</si>
  <si>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</si>
  <si>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</si>
  <si>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</si>
  <si>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</si>
  <si>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</si>
  <si>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</si>
  <si>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</si>
  <si>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</si>
  <si>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</si>
  <si>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</si>
  <si>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</si>
  <si>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</si>
  <si>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</si>
  <si>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</si>
  <si>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</si>
  <si>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</si>
  <si>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</si>
  <si>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</si>
  <si>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</si>
  <si>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</si>
  <si>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</si>
  <si>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Омлет</t>
  </si>
  <si>
    <t>Батон с маслом</t>
  </si>
  <si>
    <t>батон</t>
  </si>
  <si>
    <t>Каша "Дружба"</t>
  </si>
  <si>
    <t>Салат из кукурузы</t>
  </si>
  <si>
    <t>каша</t>
  </si>
  <si>
    <t>20//5</t>
  </si>
  <si>
    <t>Уплотненный</t>
  </si>
  <si>
    <t xml:space="preserve">       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</si>
</sst>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F24" sqref="F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45203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/>
      <c r="C5" s="19"/>
      <c r="D5" s="20" t="s">
        <v>105</v>
      </c>
      <c r="E5" s="21">
        <v>80</v>
      </c>
      <c r="F5" s="22">
        <v>60.61</v>
      </c>
      <c r="G5" s="22">
        <v>3.16</v>
      </c>
      <c r="H5" s="22">
        <v>4.21</v>
      </c>
      <c r="I5" s="23">
        <v>2.15</v>
      </c>
    </row>
    <row r="6" spans="1:9">
      <c r="A6" s="24"/>
      <c r="B6" s="25" t="s">
        <v>107</v>
      </c>
      <c r="C6" s="25"/>
      <c r="D6" s="26" t="s">
        <v>106</v>
      </c>
      <c r="E6" s="27" t="s">
        <v>111</v>
      </c>
      <c r="F6" s="28">
        <v>187.9</v>
      </c>
      <c r="G6" s="28">
        <v>3.6</v>
      </c>
      <c r="H6" s="28">
        <v>7.81</v>
      </c>
      <c r="I6" s="29">
        <v>25.54</v>
      </c>
    </row>
    <row r="7" spans="1:9" ht="15.75" thickBot="1">
      <c r="A7" s="24"/>
      <c r="B7" s="25" t="s">
        <v>52</v>
      </c>
      <c r="C7" s="25"/>
      <c r="D7" s="26" t="s">
        <v>19</v>
      </c>
      <c r="E7" s="27">
        <v>150</v>
      </c>
      <c r="F7" s="28">
        <v>109</v>
      </c>
      <c r="G7" s="28">
        <v>3.3</v>
      </c>
      <c r="H7" s="28">
        <v>3.75</v>
      </c>
      <c r="I7" s="29">
        <v>16.05</v>
      </c>
    </row>
    <row r="8" spans="1:9" ht="16.5" thickTop="1" thickBot="1">
      <c r="A8" s="30" t="s">
        <v>20</v>
      </c>
      <c r="B8" s="31" t="str">
        <f t="shared" ref="B8:B15" si="0">VLOOKUP(D8, а, 3, 0)</f>
        <v>соки</v>
      </c>
      <c r="C8" s="31">
        <f t="shared" ref="C8:C15" si="1">VLOOKUP(D8, а, 2, 0)</f>
        <v>130</v>
      </c>
      <c r="D8" s="32" t="s">
        <v>81</v>
      </c>
      <c r="E8" s="33">
        <v>150</v>
      </c>
      <c r="F8" s="34">
        <v>112.5</v>
      </c>
      <c r="G8" s="34">
        <v>0.3</v>
      </c>
      <c r="H8" s="35" t="str">
        <f t="shared" ref="H8:H15" si="2">VLOOKUP(D8, а, 8, 0)</f>
        <v>-</v>
      </c>
      <c r="I8" s="36">
        <v>27.3</v>
      </c>
    </row>
    <row r="9" spans="1:9" ht="15.75" thickTop="1">
      <c r="A9" s="30" t="s">
        <v>22</v>
      </c>
      <c r="B9" s="31" t="str">
        <f t="shared" si="0"/>
        <v>1 блюдо</v>
      </c>
      <c r="C9" s="31">
        <f t="shared" si="1"/>
        <v>238</v>
      </c>
      <c r="D9" s="32" t="s">
        <v>23</v>
      </c>
      <c r="E9" s="33">
        <f>VLOOKUP(D9, а, 4, 0)</f>
        <v>150</v>
      </c>
      <c r="F9" s="34">
        <f t="shared" ref="F9:F15" si="3">VLOOKUP(D9, а, 6, 0)</f>
        <v>87.09</v>
      </c>
      <c r="G9" s="34">
        <f t="shared" ref="G9:G15" si="4">VLOOKUP(D9, а, 7, 0)</f>
        <v>2.5299999999999998</v>
      </c>
      <c r="H9" s="35">
        <f t="shared" si="2"/>
        <v>3.9</v>
      </c>
      <c r="I9" s="36">
        <f t="shared" ref="I9:I15" si="5">VLOOKUP(D9, а, 9, 0)</f>
        <v>8.2799999999999994</v>
      </c>
    </row>
    <row r="10" spans="1:9">
      <c r="A10" s="37"/>
      <c r="B10" s="25" t="str">
        <f t="shared" si="0"/>
        <v>2 блюдо</v>
      </c>
      <c r="C10" s="25">
        <f t="shared" si="1"/>
        <v>304</v>
      </c>
      <c r="D10" s="38" t="s">
        <v>24</v>
      </c>
      <c r="E10" s="27">
        <v>180</v>
      </c>
      <c r="F10" s="28">
        <f t="shared" si="3"/>
        <v>304</v>
      </c>
      <c r="G10" s="28">
        <f t="shared" si="4"/>
        <v>16</v>
      </c>
      <c r="H10" s="39">
        <f t="shared" si="2"/>
        <v>14.82</v>
      </c>
      <c r="I10" s="40">
        <f t="shared" si="5"/>
        <v>26.76</v>
      </c>
    </row>
    <row r="11" spans="1:9">
      <c r="A11" s="37"/>
      <c r="B11" s="25" t="s">
        <v>79</v>
      </c>
      <c r="C11" s="25"/>
      <c r="D11" s="38" t="s">
        <v>109</v>
      </c>
      <c r="E11" s="27">
        <v>40</v>
      </c>
      <c r="F11" s="28">
        <v>17.34</v>
      </c>
      <c r="G11" s="28">
        <v>0.86</v>
      </c>
      <c r="H11" s="39">
        <v>0.18</v>
      </c>
      <c r="I11" s="40">
        <v>2.97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25</v>
      </c>
      <c r="E12" s="27">
        <v>150</v>
      </c>
      <c r="F12" s="28">
        <v>80.58</v>
      </c>
      <c r="G12" s="28">
        <v>0.52</v>
      </c>
      <c r="H12" s="39" t="str">
        <f t="shared" si="2"/>
        <v>-</v>
      </c>
      <c r="I12" s="40">
        <v>13.48</v>
      </c>
    </row>
    <row r="13" spans="1:9" ht="15.75" thickTop="1">
      <c r="A13" s="30" t="s">
        <v>112</v>
      </c>
      <c r="B13" s="31" t="s">
        <v>110</v>
      </c>
      <c r="C13" s="31"/>
      <c r="D13" s="32" t="s">
        <v>108</v>
      </c>
      <c r="E13" s="33">
        <v>180</v>
      </c>
      <c r="F13" s="34">
        <v>202.45</v>
      </c>
      <c r="G13" s="34">
        <v>6.08</v>
      </c>
      <c r="H13" s="35">
        <v>9.3800000000000008</v>
      </c>
      <c r="I13" s="36">
        <v>23.27</v>
      </c>
    </row>
    <row r="14" spans="1:9" ht="15.75" thickBot="1">
      <c r="A14" s="41" t="s">
        <v>113</v>
      </c>
      <c r="B14" s="25" t="str">
        <f t="shared" si="0"/>
        <v>гор.напиток</v>
      </c>
      <c r="C14" s="25">
        <f t="shared" si="1"/>
        <v>132</v>
      </c>
      <c r="D14" s="38" t="s">
        <v>28</v>
      </c>
      <c r="E14" s="27">
        <f>VLOOKUP(D14, а, 4, 0)</f>
        <v>150</v>
      </c>
      <c r="F14" s="28">
        <f t="shared" si="3"/>
        <v>36.96</v>
      </c>
      <c r="G14" s="28">
        <f t="shared" si="4"/>
        <v>9</v>
      </c>
      <c r="H14" s="39">
        <f t="shared" si="2"/>
        <v>2.29</v>
      </c>
      <c r="I14" s="40">
        <f t="shared" si="5"/>
        <v>40.700000000000003</v>
      </c>
    </row>
    <row r="15" spans="1:9" ht="26.25" thickTop="1">
      <c r="A15" s="42"/>
      <c r="B15" s="31" t="str">
        <f t="shared" si="0"/>
        <v>хлеб бел.</v>
      </c>
      <c r="C15" s="31" t="str">
        <f t="shared" si="1"/>
        <v>Беленова, Павлова</v>
      </c>
      <c r="D15" s="32" t="s">
        <v>29</v>
      </c>
      <c r="E15" s="33">
        <v>50</v>
      </c>
      <c r="F15" s="34">
        <f t="shared" si="3"/>
        <v>140</v>
      </c>
      <c r="G15" s="34">
        <f t="shared" si="4"/>
        <v>4.12</v>
      </c>
      <c r="H15" s="35">
        <f t="shared" si="2"/>
        <v>1.6</v>
      </c>
      <c r="I15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3" t="s">
        <v>9</v>
      </c>
      <c r="B1" s="43" t="s">
        <v>30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31</v>
      </c>
      <c r="B2" s="2">
        <v>78</v>
      </c>
      <c r="C2" s="2" t="s">
        <v>32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33</v>
      </c>
      <c r="B3" s="2">
        <v>83</v>
      </c>
      <c r="C3" s="2" t="s">
        <v>34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35</v>
      </c>
      <c r="B4" s="2">
        <v>88</v>
      </c>
      <c r="C4" s="2" t="s">
        <v>34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36</v>
      </c>
      <c r="B5" s="2">
        <v>194</v>
      </c>
      <c r="C5" s="2" t="s">
        <v>37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38</v>
      </c>
      <c r="B6" s="2">
        <v>40.270000000000003</v>
      </c>
      <c r="C6" s="2" t="s">
        <v>39</v>
      </c>
      <c r="D6" s="2" t="s">
        <v>40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41</v>
      </c>
      <c r="B7" s="2">
        <v>40</v>
      </c>
      <c r="C7" s="2" t="s">
        <v>42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43</v>
      </c>
      <c r="B8" s="2">
        <v>92</v>
      </c>
      <c r="C8" s="2" t="s">
        <v>44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53</v>
      </c>
      <c r="B13" s="2">
        <v>97.158000000000001</v>
      </c>
      <c r="C13" s="2" t="s">
        <v>39</v>
      </c>
      <c r="D13" s="2" t="s">
        <v>54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55</v>
      </c>
      <c r="B14" s="2">
        <v>178</v>
      </c>
      <c r="C14" s="2" t="s">
        <v>42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56</v>
      </c>
      <c r="B15" s="2">
        <v>119</v>
      </c>
      <c r="C15" s="2" t="s">
        <v>39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57</v>
      </c>
      <c r="B16" s="2">
        <v>67</v>
      </c>
      <c r="C16" s="2" t="s">
        <v>39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58</v>
      </c>
      <c r="B17" s="2">
        <v>118</v>
      </c>
      <c r="C17" s="2" t="s">
        <v>39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59</v>
      </c>
      <c r="B18" s="2">
        <v>124</v>
      </c>
      <c r="C18" s="2" t="s">
        <v>39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60</v>
      </c>
      <c r="B19" s="2">
        <v>123</v>
      </c>
      <c r="C19" s="2" t="s">
        <v>39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61</v>
      </c>
      <c r="B20" s="2">
        <v>128</v>
      </c>
      <c r="C20" s="2" t="s">
        <v>39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62</v>
      </c>
      <c r="B21" s="2">
        <v>131</v>
      </c>
      <c r="C21" s="2" t="s">
        <v>39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63</v>
      </c>
      <c r="B22" s="2">
        <v>211</v>
      </c>
      <c r="C22" s="2" t="s">
        <v>52</v>
      </c>
      <c r="D22" s="2">
        <v>150</v>
      </c>
      <c r="E22" s="45">
        <v>0</v>
      </c>
      <c r="F22" s="2">
        <v>89.25</v>
      </c>
      <c r="G22" s="2" t="s">
        <v>64</v>
      </c>
      <c r="H22" s="2" t="s">
        <v>64</v>
      </c>
      <c r="I22" s="2">
        <v>7.5</v>
      </c>
      <c r="J22" s="44"/>
    </row>
    <row r="23" spans="1:10">
      <c r="A23" s="1" t="s">
        <v>65</v>
      </c>
      <c r="B23" s="2">
        <v>120</v>
      </c>
      <c r="C23" s="2" t="s">
        <v>66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25</v>
      </c>
      <c r="B24" s="2">
        <v>145</v>
      </c>
      <c r="C24" s="2" t="s">
        <v>66</v>
      </c>
      <c r="D24" s="2">
        <v>100</v>
      </c>
      <c r="E24" s="45">
        <v>0</v>
      </c>
      <c r="F24" s="2">
        <v>53.72</v>
      </c>
      <c r="G24" s="2">
        <v>0.52</v>
      </c>
      <c r="H24" s="2" t="s">
        <v>64</v>
      </c>
      <c r="I24" s="2">
        <v>13.48</v>
      </c>
      <c r="J24" s="44"/>
    </row>
    <row r="25" spans="1:10">
      <c r="A25" s="1" t="s">
        <v>67</v>
      </c>
      <c r="B25" s="2" t="s">
        <v>68</v>
      </c>
      <c r="C25" s="2" t="s">
        <v>39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26</v>
      </c>
      <c r="B27" s="2">
        <v>127</v>
      </c>
      <c r="C27" s="2" t="s">
        <v>66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70</v>
      </c>
      <c r="B29" s="2">
        <v>503</v>
      </c>
      <c r="C29" s="2" t="s">
        <v>34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24</v>
      </c>
      <c r="B30" s="2">
        <v>304</v>
      </c>
      <c r="C30" s="2" t="s">
        <v>39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17</v>
      </c>
      <c r="B31" s="2">
        <v>61</v>
      </c>
      <c r="C31" s="2" t="s">
        <v>49</v>
      </c>
      <c r="D31" s="2" t="s">
        <v>50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71</v>
      </c>
      <c r="B32" s="2">
        <v>193</v>
      </c>
      <c r="C32" s="2" t="s">
        <v>72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73</v>
      </c>
      <c r="B33" s="2" t="s">
        <v>74</v>
      </c>
      <c r="C33" s="2" t="s">
        <v>75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76</v>
      </c>
      <c r="B34" s="2" t="s">
        <v>77</v>
      </c>
      <c r="C34" s="2" t="s">
        <v>39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80</v>
      </c>
      <c r="B36" s="2">
        <v>39</v>
      </c>
      <c r="C36" s="2" t="s">
        <v>49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23</v>
      </c>
      <c r="B37" s="2">
        <v>238</v>
      </c>
      <c r="C37" s="2" t="s">
        <v>72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81</v>
      </c>
      <c r="B38" s="2">
        <v>130</v>
      </c>
      <c r="C38" s="2" t="s">
        <v>82</v>
      </c>
      <c r="D38" s="2">
        <v>100</v>
      </c>
      <c r="E38" s="45">
        <v>0</v>
      </c>
      <c r="F38" s="2">
        <v>75</v>
      </c>
      <c r="G38" s="2">
        <v>0.2</v>
      </c>
      <c r="H38" s="2" t="s">
        <v>64</v>
      </c>
      <c r="I38" s="2">
        <v>18.2</v>
      </c>
      <c r="J38" s="44"/>
    </row>
    <row r="39" spans="1:10">
      <c r="A39" s="1" t="s">
        <v>83</v>
      </c>
      <c r="B39" s="2" t="s">
        <v>84</v>
      </c>
      <c r="C39" s="2" t="s">
        <v>39</v>
      </c>
      <c r="D39" s="2" t="s">
        <v>85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27</v>
      </c>
      <c r="B40" s="2">
        <v>123</v>
      </c>
      <c r="C40" s="2" t="s">
        <v>72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86</v>
      </c>
      <c r="B41" s="2">
        <v>206</v>
      </c>
      <c r="C41" s="2" t="s">
        <v>72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87</v>
      </c>
      <c r="B42" s="2">
        <v>218</v>
      </c>
      <c r="C42" s="2" t="s">
        <v>72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88</v>
      </c>
      <c r="B43" s="2">
        <v>204</v>
      </c>
      <c r="C43" s="2" t="s">
        <v>72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89</v>
      </c>
      <c r="B44" s="2">
        <v>130</v>
      </c>
      <c r="C44" s="2" t="s">
        <v>90</v>
      </c>
      <c r="D44" s="2">
        <v>100</v>
      </c>
      <c r="E44" s="45">
        <v>0</v>
      </c>
      <c r="F44" s="2">
        <v>75</v>
      </c>
      <c r="G44" s="2">
        <v>0.2</v>
      </c>
      <c r="H44" s="2" t="s">
        <v>64</v>
      </c>
      <c r="I44" s="2">
        <v>18.2</v>
      </c>
      <c r="J44" s="44"/>
    </row>
    <row r="45" spans="1:10">
      <c r="A45" s="1" t="s">
        <v>29</v>
      </c>
      <c r="B45" s="2" t="s">
        <v>91</v>
      </c>
      <c r="C45" s="2" t="s">
        <v>92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93</v>
      </c>
      <c r="B46" s="2" t="s">
        <v>91</v>
      </c>
      <c r="C46" s="2" t="s">
        <v>94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91</v>
      </c>
      <c r="C47" s="2" t="s">
        <v>92</v>
      </c>
      <c r="D47" s="2" t="s">
        <v>95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96</v>
      </c>
      <c r="B48" s="2">
        <v>107</v>
      </c>
      <c r="C48" s="2" t="s">
        <v>92</v>
      </c>
      <c r="D48" s="2" t="s">
        <v>97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98</v>
      </c>
      <c r="B49" s="2">
        <v>132</v>
      </c>
      <c r="C49" s="2" t="s">
        <v>52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28</v>
      </c>
      <c r="B50" s="2">
        <v>132</v>
      </c>
      <c r="C50" s="2" t="s">
        <v>52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99</v>
      </c>
      <c r="B51" s="2">
        <v>133</v>
      </c>
      <c r="C51" s="2" t="s">
        <v>52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100</v>
      </c>
      <c r="B52" s="2">
        <v>133</v>
      </c>
      <c r="C52" s="2" t="s">
        <v>52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101</v>
      </c>
      <c r="B53" s="2">
        <v>220</v>
      </c>
      <c r="C53" s="2" t="s">
        <v>72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102</v>
      </c>
      <c r="B54" s="2">
        <v>220</v>
      </c>
      <c r="C54" s="2" t="s">
        <v>72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103</v>
      </c>
      <c r="B55" s="2">
        <v>220</v>
      </c>
      <c r="C55" s="2" t="s">
        <v>72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104</v>
      </c>
      <c r="B56" s="2">
        <v>78</v>
      </c>
      <c r="C56" s="2" t="s">
        <v>32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2023-10-03T07:51:34Z</dcterms:modified>
</cp:coreProperties>
</file>