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 день" r:id="rId1" sheetId="1" state="visible"/>
    <sheet name="Лист4" r:id="rId2" sheetId="2" state="hidden"/>
  </sheets>
  <definedNames>
    <definedName hidden="false" name="а">'Лист4'!$A$1:$J$85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<sst xmlns="http://schemas.openxmlformats.org/spreadsheetml/2006/main" xmlns:a="http://schemas.openxmlformats.org/drawingml/2006/main" xmlns:a15="http://schemas.microsoft.com/office/drawing/2012/main" xmlns:asvg="http://schemas.microsoft.com/office/drawing/2016/SVG/main" xmlns:c="http://schemas.openxmlformats.org/drawingml/2006/chart" xmlns:co="http://ncloudtech.com" xmlns:co-ooxml="http://ncloudtech.com/ooxml" xmlns:m="http://schemas.openxmlformats.org/officeDocument/2006/math" xmlns:mc="http://schemas.openxmlformats.org/markup-compatibility/2006" xmlns:o="urn:schemas-microsoft-com:office:office" xmlns:p="http://schemas.openxmlformats.org/presentationml/2006/main" xmlns:pic="http://schemas.openxmlformats.org/drawingml/2006/picture" xmlns:r="http://schemas.openxmlformats.org/officeDocument/2006/relationships" xmlns:s="http://schemas.openxmlformats.org/officeDocument/2006/sharedTypes" xmlns:sl="http://schemas.openxmlformats.org/schemaLibrary/2006/main" xmlns:v="urn:schemas-microsoft-com:vml" xmlns:w="http://schemas.openxmlformats.org/wordprocessingml/2006/main" xmlns:w14="http://schemas.microsoft.com/office/word/2010/wordml" xmlns:w15="http://schemas.microsoft.com/office/word/2012/wordml" xmlns:wp="http://schemas.openxmlformats.org/drawingml/2006/wordprocessingDrawing" xmlns:wpg="http://schemas.microsoft.com/office/word/2010/wordprocessingGroup" xmlns:wps="http://schemas.microsoft.com/office/word/2010/wordprocessingShape" xmlns:x="urn:schemas-microsoft-com:office:excel" xmlns:x14="http://schemas.microsoft.com/office/spreadsheetml/2009/9/main" xmlns:xdr="http://schemas.openxmlformats.org/drawingml/2006/spreadsheetDrawing" xmlns:xm="http://schemas.microsoft.com/office/excel/2006/main" mc:Ignorable="co co-ooxml w14 x14 w15">
  <si>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</si>
  <si>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СОШ № 9</t>
  </si>
  <si>
    <t>от 3 до 7 лет</t>
  </si>
  <si>
    <t>Отд./корп</t>
  </si>
  <si>
    <t>детский сад № 10 "Планета детства"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</si>
  <si>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</si>
  <si>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</si>
  <si>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</si>
  <si>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</si>
  <si>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</si>
  <si>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</si>
  <si>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</si>
  <si>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</si>
  <si>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</si>
  <si>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</si>
  <si>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</si>
  <si>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</si>
  <si>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рисовая молочная</t>
  </si>
  <si>
    <t>Хлеб с маслом</t>
  </si>
  <si>
    <t>Кофейный напиток</t>
  </si>
  <si>
    <t>Второй завтрак</t>
  </si>
  <si>
    <t>Сок</t>
  </si>
  <si>
    <t>Обед</t>
  </si>
  <si>
    <t>Щи из свежей капусты с тушенкой со сметаной</t>
  </si>
  <si>
    <t>Сосиска с гречкой, соус</t>
  </si>
  <si>
    <t>150/60/30</t>
  </si>
  <si>
    <t>Компот из сухофруктов</t>
  </si>
  <si>
    <t>Полдник</t>
  </si>
  <si>
    <t>Кисломолочный напиток</t>
  </si>
  <si>
    <t>Ужин</t>
  </si>
  <si>
    <t>Пирожок с картошкой</t>
  </si>
  <si>
    <t>Чай с сахаром</t>
  </si>
  <si>
    <t>Хлеб пшеничный</t>
  </si>
  <si>
    <t>№ рецепта</t>
  </si>
  <si>
    <t>2 блюдо</t>
  </si>
  <si>
    <t>Беленова, Павлова</t>
  </si>
  <si>
    <t>хлеб с мас.</t>
  </si>
  <si>
    <t>30/5</t>
  </si>
  <si>
    <t>гор.напиток</t>
  </si>
  <si>
    <t>соки</t>
  </si>
  <si>
    <t>-</t>
  </si>
  <si>
    <t>1 блюдо</t>
  </si>
  <si>
    <t>65,97,288</t>
  </si>
  <si>
    <t>60/150/30</t>
  </si>
  <si>
    <t>хол. напиток</t>
  </si>
  <si>
    <t>Пирожок</t>
  </si>
  <si>
    <t>хлеб бел.</t>
  </si>
  <si>
    <t>Хлеб ржаной</t>
  </si>
  <si>
    <t>хлеб рж.</t>
  </si>
  <si>
    <t>1/2 яйца</t>
  </si>
  <si>
    <t>яйцо</t>
  </si>
  <si>
    <t>Булочка ванильная</t>
  </si>
  <si>
    <t>выпечка</t>
  </si>
  <si>
    <t>Булочка с творогом</t>
  </si>
  <si>
    <t>Ватрушка с творогом</t>
  </si>
  <si>
    <t>Вермишель в молоке</t>
  </si>
  <si>
    <t>суп молоч.</t>
  </si>
  <si>
    <t>Вермишель отварная с маслом, сыром</t>
  </si>
  <si>
    <t>150/10</t>
  </si>
  <si>
    <t>Вермишель с маслом</t>
  </si>
  <si>
    <t>Голубцы ленивые с отварным мясом</t>
  </si>
  <si>
    <t>мясное</t>
  </si>
  <si>
    <t>Жаркое по - домашнему</t>
  </si>
  <si>
    <t>Запеканка картофельная с отварным мясом, соус</t>
  </si>
  <si>
    <t xml:space="preserve">       130/20</t>
  </si>
  <si>
    <t>Запеканка творожная со сгущенным молоком (повидло)</t>
  </si>
  <si>
    <t>десерт</t>
  </si>
  <si>
    <t>115/30</t>
  </si>
  <si>
    <t>Какао на молоке</t>
  </si>
  <si>
    <t>Капуста тушеная с сосиской</t>
  </si>
  <si>
    <t>50/110</t>
  </si>
  <si>
    <t xml:space="preserve">Картофельное пюре </t>
  </si>
  <si>
    <t>гарнир</t>
  </si>
  <si>
    <t>Каша гречневая молочная</t>
  </si>
  <si>
    <t>Каша молочная геркулесовая</t>
  </si>
  <si>
    <t>Каша молочная манная</t>
  </si>
  <si>
    <t>Каша молочная пшеничная</t>
  </si>
  <si>
    <t>Каша молочная пшенная</t>
  </si>
  <si>
    <t>Каша молочная ячневая</t>
  </si>
  <si>
    <t>Кисель</t>
  </si>
  <si>
    <t>Котлета рубленная из филе курицы с картофельным пюре, соус</t>
  </si>
  <si>
    <t>307, 288, 178</t>
  </si>
  <si>
    <t xml:space="preserve">   50/100/20</t>
  </si>
  <si>
    <t>Молоко</t>
  </si>
  <si>
    <t>Отвар шиповника</t>
  </si>
  <si>
    <t>Плов из курицы</t>
  </si>
  <si>
    <t>Пудинг творожный с изюмом со сгущенным молоком(повидлом)</t>
  </si>
  <si>
    <t xml:space="preserve">       110/30</t>
  </si>
  <si>
    <t>Рассольник на курином бульоне со сметаной</t>
  </si>
  <si>
    <t>Рыбная запеканка с рисом, соус</t>
  </si>
  <si>
    <t>132 А, 300, 288</t>
  </si>
  <si>
    <t>рыба</t>
  </si>
  <si>
    <t xml:space="preserve"> 50/100/20</t>
  </si>
  <si>
    <t>Рыбные биточки с гороховым пюре, соус</t>
  </si>
  <si>
    <t>234, 161, 288</t>
  </si>
  <si>
    <t xml:space="preserve">       50/100/20</t>
  </si>
  <si>
    <t>Салат из капусты, моркови с растительным маслом</t>
  </si>
  <si>
    <t>салат</t>
  </si>
  <si>
    <t>Свекла отварная с сахаром</t>
  </si>
  <si>
    <t>Свекольник на курином бульоне со сметаной</t>
  </si>
  <si>
    <t>Суп молочный пшенный</t>
  </si>
  <si>
    <t>Суп на курином бульоне со сметаной крестьянский</t>
  </si>
  <si>
    <t>Суп на курином бульоне со сметаной фасолевый (зеленый горошек)</t>
  </si>
  <si>
    <t>Суп рыбный из консервов</t>
  </si>
  <si>
    <t>Суп с клецками на мясном бульоне со сметаной</t>
  </si>
  <si>
    <t>Суфле из куриного мяса с макаронными изделиями, соус</t>
  </si>
  <si>
    <t>38, 45, 288</t>
  </si>
  <si>
    <t xml:space="preserve">    70/150/30</t>
  </si>
  <si>
    <t>Фрукты свежие или сок</t>
  </si>
  <si>
    <t>фреш</t>
  </si>
  <si>
    <t xml:space="preserve">         -</t>
  </si>
  <si>
    <t>Хлеб с маслом, сыром</t>
  </si>
  <si>
    <t xml:space="preserve">    30/5/10</t>
  </si>
  <si>
    <t>Чай с печеньем (вафли, конфеты)</t>
  </si>
  <si>
    <t>Чай сладкий, с лимоном</t>
  </si>
  <si>
    <t>Щи из свежей капусты с мясом со сметаной</t>
  </si>
  <si>
    <t>Яйцо вареное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</si>
</sst>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6">
    <font>
      <name val="Calibri"/>
      <color theme="1" tint="0"/>
      <sz val="11"/>
    </font>
    <font>
      <name val="Times New Roman"/>
      <color theme="1" tint="0"/>
      <sz val="11"/>
    </font>
    <font>
      <name val="Times New Roman"/>
      <color theme="1" tint="0"/>
      <sz val="11"/>
      <u val="single"/>
    </font>
    <font>
      <name val="Times New Roman"/>
      <b val="true"/>
      <color theme="1" tint="0"/>
      <sz val="11"/>
    </font>
    <font>
      <name val="Times New Roman"/>
      <color theme="1" tint="0"/>
      <sz val="10"/>
    </font>
    <font>
      <name val="Times New Roman"/>
      <b val="true"/>
      <i val="true"/>
      <color theme="1" tint="0"/>
      <sz val="11"/>
      <u val="single"/>
    </font>
  </fonts>
  <fills count="5">
    <fill>
      <patternFill patternType="none"/>
    </fill>
    <fill>
      <patternFill patternType="gray125"/>
    </fill>
    <fill>
      <patternFill patternType="solid">
        <fgColor theme="7" tint="0.799920651875362"/>
      </patternFill>
    </fill>
    <fill>
      <patternFill patternType="solid">
        <fgColor rgb="FFFF00" tint="0"/>
      </patternFill>
    </fill>
    <fill>
      <patternFill patternType="solid">
        <fgColor rgb="92D05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none"/>
      <right style="none"/>
      <top style="thick">
        <color rgb="000000" tint="0"/>
      </top>
      <bottom style="none"/>
    </border>
    <border>
      <left style="none"/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none"/>
    </border>
    <border>
      <left style="none"/>
      <right style="thick">
        <color rgb="000000" tint="0"/>
      </right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none"/>
      <right style="none"/>
      <top style="none"/>
      <bottom style="thick">
        <color rgb="000000" tint="0"/>
      </bottom>
    </border>
    <border>
      <left style="none"/>
      <right style="thick">
        <color rgb="000000" tint="0"/>
      </right>
      <top style="none"/>
      <bottom style="thick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0" numFmtId="1000" quotePrefix="false"/>
  </cellStyleXfs>
  <cellXfs count="48">
    <xf applyFont="true" applyNumberFormat="true" borderId="0" fillId="0" fontId="0" numFmtId="1000" quotePrefix="false"/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right"/>
    </xf>
    <xf applyBorder="true" applyFont="true" applyNumberFormat="true" borderId="1" fillId="0" fontId="1" numFmtId="1000" quotePrefix="false"/>
    <xf applyBorder="true" applyFont="true" applyNumberFormat="true" borderId="2" fillId="0" fontId="1" numFmtId="1000" quotePrefix="false"/>
    <xf applyAlignment="true" applyBorder="true" applyFont="true" applyNumberFormat="true" borderId="2" fillId="0" fontId="1" numFmtId="1000" quotePrefix="false">
      <alignment horizontal="right"/>
    </xf>
    <xf applyBorder="true" applyFont="true" applyNumberFormat="true" borderId="3" fillId="0" fontId="1" numFmtId="1000" quotePrefix="false"/>
    <xf applyBorder="true" applyFont="true" applyNumberFormat="true" borderId="4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 vertical="center"/>
    </xf>
    <xf applyAlignment="true" applyFont="true" applyNumberFormat="true" borderId="0" fillId="0" fontId="1" numFmtId="1001" quotePrefix="false">
      <alignment horizontal="center"/>
    </xf>
    <xf applyAlignment="true" applyFont="true" applyNumberFormat="true" borderId="0" fillId="0" fontId="2" numFmtId="1001" quotePrefix="false">
      <alignment horizontal="center"/>
    </xf>
    <xf applyAlignment="true" applyBorder="true" applyFont="true" applyNumberFormat="true" borderId="5" fillId="0" fontId="2" numFmtId="14" quotePrefix="false">
      <alignment horizontal="left" vertical="center"/>
    </xf>
    <xf applyBorder="true" applyFont="true" applyNumberFormat="true" borderId="6" fillId="0" fontId="1" numFmtId="1000" quotePrefix="false"/>
    <xf applyBorder="true" applyFont="true" applyNumberFormat="true" borderId="7" fillId="0" fontId="1" numFmtId="1000" quotePrefix="false"/>
    <xf applyAlignment="true" applyBorder="true" applyFont="true" applyNumberFormat="true" borderId="7" fillId="0" fontId="1" numFmtId="1000" quotePrefix="false">
      <alignment horizontal="right"/>
    </xf>
    <xf applyBorder="true" applyFont="true" applyNumberFormat="true" borderId="8" fillId="0" fontId="1" numFmtId="1000" quotePrefix="false"/>
    <xf applyAlignment="true" applyBorder="true" applyFont="true" applyNumberFormat="true" borderId="9" fillId="0" fontId="3" numFmtId="1000" quotePrefix="false">
      <alignment horizontal="center"/>
    </xf>
    <xf applyAlignment="true" applyBorder="true" applyFont="true" applyNumberFormat="true" borderId="9" fillId="0" fontId="3" numFmtId="1000" quotePrefix="false">
      <alignment horizontal="center" vertical="center"/>
    </xf>
    <xf applyAlignment="true" applyBorder="true" applyFont="true" applyNumberFormat="true" borderId="10" fillId="0" fontId="1" numFmtId="1000" quotePrefix="false">
      <alignment horizontal="center" vertical="center"/>
    </xf>
    <xf applyAlignment="true" applyBorder="true" applyFill="true" applyFont="true" applyNumberFormat="true" borderId="11" fillId="2" fontId="4" numFmtId="1000" quotePrefix="false">
      <alignment horizontal="right" vertical="center" wrapText="true"/>
    </xf>
    <xf applyAlignment="true" applyBorder="true" applyFill="true" applyFont="true" applyNumberFormat="true" borderId="11" fillId="2" fontId="4" numFmtId="1000" quotePrefix="false">
      <alignment vertical="center" wrapText="true"/>
    </xf>
    <xf applyAlignment="true" applyBorder="true" applyFill="true" applyFont="true" applyNumberFormat="true" borderId="11" fillId="2" fontId="4" numFmtId="1002" quotePrefix="false">
      <alignment horizontal="right" vertical="center"/>
    </xf>
    <xf applyAlignment="true" applyBorder="true" applyFill="true" applyFont="true" applyNumberFormat="true" borderId="11" fillId="2" fontId="4" numFmtId="1003" quotePrefix="false">
      <alignment vertical="center"/>
    </xf>
    <xf applyAlignment="true" applyBorder="true" applyFill="true" applyFont="true" applyNumberFormat="true" borderId="12" fillId="2" fontId="4" numFmtId="1003" quotePrefix="false">
      <alignment vertical="center"/>
    </xf>
    <xf applyAlignment="true" applyBorder="true" applyFont="true" applyNumberFormat="true" borderId="13" fillId="0" fontId="1" numFmtId="1000" quotePrefix="false">
      <alignment horizontal="center" vertical="center"/>
    </xf>
    <xf applyAlignment="true" applyBorder="true" applyFill="true" applyFont="true" applyNumberFormat="true" borderId="14" fillId="2" fontId="4" numFmtId="1000" quotePrefix="false">
      <alignment horizontal="right" vertical="center" wrapText="true"/>
    </xf>
    <xf applyAlignment="true" applyBorder="true" applyFill="true" applyFont="true" applyNumberFormat="true" borderId="14" fillId="2" fontId="4" numFmtId="1000" quotePrefix="false">
      <alignment vertical="center" wrapText="true"/>
    </xf>
    <xf applyAlignment="true" applyBorder="true" applyFill="true" applyFont="true" applyNumberFormat="true" borderId="14" fillId="2" fontId="4" numFmtId="1002" quotePrefix="false">
      <alignment horizontal="right" vertical="center"/>
    </xf>
    <xf applyAlignment="true" applyBorder="true" applyFill="true" applyFont="true" applyNumberFormat="true" borderId="14" fillId="2" fontId="4" numFmtId="1003" quotePrefix="false">
      <alignment vertical="center"/>
    </xf>
    <xf applyAlignment="true" applyBorder="true" applyFill="true" applyFont="true" applyNumberFormat="true" borderId="15" fillId="2" fontId="4" numFmtId="1003" quotePrefix="false">
      <alignment vertical="center"/>
    </xf>
    <xf applyAlignment="true" applyBorder="true" applyFont="true" applyNumberFormat="true" borderId="16" fillId="0" fontId="1" numFmtId="1000" quotePrefix="false">
      <alignment horizontal="center" vertical="center"/>
    </xf>
    <xf applyAlignment="true" applyBorder="true" applyFill="true" applyFont="true" applyNumberFormat="true" borderId="17" fillId="2" fontId="4" numFmtId="1000" quotePrefix="false">
      <alignment horizontal="right" vertical="center" wrapText="true"/>
    </xf>
    <xf applyAlignment="true" applyBorder="true" applyFill="true" applyFont="true" applyNumberFormat="true" borderId="17" fillId="2" fontId="4" numFmtId="1000" quotePrefix="false">
      <alignment vertical="center"/>
    </xf>
    <xf applyAlignment="true" applyBorder="true" applyFill="true" applyFont="true" applyNumberFormat="true" borderId="17" fillId="2" fontId="4" numFmtId="1002" quotePrefix="false">
      <alignment horizontal="right" vertical="center"/>
    </xf>
    <xf applyAlignment="true" applyBorder="true" applyFill="true" applyFont="true" applyNumberFormat="true" borderId="17" fillId="2" fontId="4" numFmtId="1003" quotePrefix="false">
      <alignment vertical="center"/>
    </xf>
    <xf applyAlignment="true" applyBorder="true" applyFill="true" applyFont="true" applyNumberFormat="true" borderId="17" fillId="2" fontId="4" numFmtId="1003" quotePrefix="false">
      <alignment horizontal="right" vertical="center"/>
    </xf>
    <xf applyAlignment="true" applyBorder="true" applyFill="true" applyFont="true" applyNumberFormat="true" borderId="18" fillId="2" fontId="4" numFmtId="1003" quotePrefix="false">
      <alignment vertical="center"/>
    </xf>
    <xf applyAlignment="true" applyBorder="true" applyFont="true" applyNumberFormat="true" borderId="19" fillId="0" fontId="1" numFmtId="1000" quotePrefix="false">
      <alignment horizontal="center" vertical="center"/>
    </xf>
    <xf applyAlignment="true" applyBorder="true" applyFill="true" applyFont="true" applyNumberFormat="true" borderId="14" fillId="2" fontId="4" numFmtId="1000" quotePrefix="false">
      <alignment vertical="center"/>
    </xf>
    <xf applyAlignment="true" applyBorder="true" applyFill="true" applyFont="true" applyNumberFormat="true" borderId="14" fillId="2" fontId="4" numFmtId="1003" quotePrefix="false">
      <alignment horizontal="right" vertical="center"/>
    </xf>
    <xf applyAlignment="true" applyBorder="true" applyFill="true" applyFont="true" applyNumberFormat="true" borderId="20" fillId="2" fontId="4" numFmtId="1003" quotePrefix="false">
      <alignment vertical="center"/>
    </xf>
    <xf applyBorder="true" applyFont="true" applyNumberFormat="true" borderId="16" fillId="0" fontId="1" numFmtId="1000" quotePrefix="false"/>
    <xf applyAlignment="true" applyFont="true" applyNumberFormat="true" borderId="0" fillId="0" fontId="5" numFmtId="1000" quotePrefix="false">
      <alignment horizontal="center" vertical="center"/>
    </xf>
    <xf applyFill="true" applyFont="true" applyNumberFormat="true" borderId="0" fillId="3" fontId="1" numFmtId="1000" quotePrefix="false"/>
    <xf applyAlignment="true" applyFill="true" applyFont="true" applyNumberFormat="true" borderId="0" fillId="4" fontId="1" numFmtId="1000" quotePrefix="false">
      <alignment horizontal="right"/>
    </xf>
    <xf applyAlignment="true" applyFont="true" applyNumberFormat="true" borderId="0" fillId="0" fontId="1" numFmtId="1001" quotePrefix="false">
      <alignment horizontal="right"/>
    </xf>
    <xf applyAlignment="true" applyFill="true" applyFont="true" applyNumberFormat="true" borderId="0" fillId="3" fontId="1" numFmtId="1000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8.71093779471921" defaultRowHeight="15" zeroHeight="false"/>
  <cols>
    <col customWidth="true" max="1" min="1" outlineLevel="0" style="1" width="16.140624463426"/>
    <col customWidth="true" max="2" min="2" outlineLevel="0" style="1" width="11.570313162127"/>
    <col customWidth="true" max="3" min="3" outlineLevel="0" style="2" width="9.71093728722066"/>
    <col customWidth="true" max="4" min="4" outlineLevel="0" style="1" width="41.5703128237946"/>
    <col customWidth="true" max="5" min="5" outlineLevel="0" style="1" width="10.1406248017584"/>
    <col customWidth="true" max="6" min="6" outlineLevel="0" style="1" width="8.71093779471921"/>
    <col customWidth="true" max="7" min="7" outlineLevel="0" style="1" width="13.4257806215741"/>
    <col customWidth="true" max="9" min="8" outlineLevel="0" style="1" width="7.71093762555303"/>
    <col customWidth="true" max="10" min="10" outlineLevel="0" style="1" width="10.425781467405"/>
    <col customWidth="true" max="11" min="11" outlineLevel="0" style="1" width="8.71093779471921"/>
    <col bestFit="true" customWidth="true" max="16384" min="12" outlineLevel="0" style="1" width="8.71093779471921"/>
  </cols>
  <sheetData>
    <row outlineLevel="0" r="1">
      <c r="A1" s="3" t="n"/>
      <c r="B1" s="4" t="n"/>
      <c r="C1" s="5" t="n"/>
      <c r="D1" s="4" t="n"/>
      <c r="E1" s="4" t="n"/>
      <c r="F1" s="4" t="n"/>
      <c r="G1" s="4" t="n"/>
      <c r="H1" s="4" t="n"/>
      <c r="I1" s="4" t="n"/>
      <c r="J1" s="6" t="n"/>
    </row>
    <row outlineLevel="0" r="2">
      <c r="A2" s="7" t="s">
        <v>0</v>
      </c>
      <c r="B2" s="8" t="s">
        <v>1</v>
      </c>
      <c r="C2" s="8" t="n"/>
      <c r="D2" s="9" t="s">
        <v>2</v>
      </c>
      <c r="E2" s="1" t="s">
        <v>3</v>
      </c>
      <c r="F2" s="10" t="n"/>
      <c r="G2" s="11" t="s">
        <v>4</v>
      </c>
      <c r="I2" s="2" t="s">
        <v>5</v>
      </c>
      <c r="J2" s="12" t="n">
        <v>44865</v>
      </c>
    </row>
    <row outlineLevel="0" r="3">
      <c r="A3" s="13" t="n"/>
      <c r="B3" s="14" t="n"/>
      <c r="C3" s="15" t="n"/>
      <c r="D3" s="14" t="n"/>
      <c r="E3" s="14" t="n"/>
      <c r="F3" s="14" t="n"/>
      <c r="G3" s="14" t="n"/>
      <c r="H3" s="14" t="n"/>
      <c r="I3" s="14" t="n"/>
      <c r="J3" s="16" t="n"/>
    </row>
    <row outlineLevel="0" r="4">
      <c r="A4" s="17" t="s">
        <v>6</v>
      </c>
      <c r="B4" s="17" t="s">
        <v>7</v>
      </c>
      <c r="C4" s="18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</row>
    <row outlineLevel="0" r="5">
      <c r="A5" s="19" t="s">
        <v>16</v>
      </c>
      <c r="B5" s="20" t="str">
        <f aca="false" ca="false" dt2D="false" dtr="false" t="normal">VLOOKUP(D5, а, 3, 0)</f>
        <v>2 блюдо</v>
      </c>
      <c r="C5" s="20" t="n">
        <f aca="false" ca="false" dt2D="false" dtr="false" t="normal">VLOOKUP(D5, а, 2, 0)</f>
        <v>131</v>
      </c>
      <c r="D5" s="21" t="s">
        <v>17</v>
      </c>
      <c r="E5" s="22" t="n">
        <v>200</v>
      </c>
      <c r="F5" s="23" t="n">
        <v>12.32</v>
      </c>
      <c r="G5" s="23" t="n">
        <f aca="false" ca="false" dt2D="false" dtr="false" t="normal">VLOOKUP(D5, а, 6, 0)</f>
        <v>198.88</v>
      </c>
      <c r="H5" s="23" t="n">
        <f aca="false" ca="false" dt2D="false" dtr="false" t="normal">VLOOKUP(D5, а, 7, 0)</f>
        <v>4.63</v>
      </c>
      <c r="I5" s="23" t="n">
        <f aca="false" ca="false" dt2D="false" dtr="false" t="normal">VLOOKUP(D5, а, 8, 0)</f>
        <v>7.59</v>
      </c>
      <c r="J5" s="24" t="n">
        <f aca="false" ca="false" dt2D="false" dtr="false" t="normal">VLOOKUP(D5, а, 9, 0)</f>
        <v>28.03</v>
      </c>
    </row>
    <row ht="25.5" outlineLevel="0" r="6">
      <c r="A6" s="25" t="n"/>
      <c r="B6" s="26" t="str">
        <f aca="false" ca="false" dt2D="false" dtr="false" t="normal">VLOOKUP(D6, а, 3, 0)</f>
        <v>хлеб с мас.</v>
      </c>
      <c r="C6" s="26" t="str">
        <f aca="false" ca="false" dt2D="false" dtr="false" t="normal">VLOOKUP(D6, а, 2, 0)</f>
        <v>Беленова, Павлова</v>
      </c>
      <c r="D6" s="27" t="s">
        <v>18</v>
      </c>
      <c r="E6" s="28" t="str">
        <f aca="false" ca="false" dt2D="false" dtr="false" t="normal">VLOOKUP(D6, а, 4, 0)</f>
        <v>30/5</v>
      </c>
      <c r="F6" s="29" t="n">
        <v>4.76</v>
      </c>
      <c r="G6" s="29" t="n">
        <f aca="false" ca="false" dt2D="false" dtr="false" t="normal">VLOOKUP(D6, а, 6, 0)</f>
        <v>84</v>
      </c>
      <c r="H6" s="29" t="n">
        <f aca="false" ca="false" dt2D="false" dtr="false" t="normal">VLOOKUP(D6, а, 7, 0)</f>
        <v>2.7</v>
      </c>
      <c r="I6" s="29" t="n">
        <f aca="false" ca="false" dt2D="false" dtr="false" t="normal">VLOOKUP(D6, а, 8, 0)</f>
        <v>1.1</v>
      </c>
      <c r="J6" s="30" t="n">
        <f aca="false" ca="false" dt2D="false" dtr="false" t="normal">VLOOKUP(D6, а, 9, 0)</f>
        <v>17</v>
      </c>
    </row>
    <row outlineLevel="0" r="7">
      <c r="A7" s="25" t="n"/>
      <c r="B7" s="26" t="str">
        <f aca="false" ca="false" dt2D="false" dtr="false" t="normal">VLOOKUP(D7, а, 3, 0)</f>
        <v>гор.напиток</v>
      </c>
      <c r="C7" s="26" t="n">
        <f aca="false" ca="false" dt2D="false" dtr="false" t="normal">VLOOKUP(D7, а, 2, 0)</f>
        <v>148</v>
      </c>
      <c r="D7" s="27" t="s">
        <v>19</v>
      </c>
      <c r="E7" s="28" t="n">
        <f aca="false" ca="false" dt2D="false" dtr="false" t="normal">VLOOKUP(D7, а, 4, 0)</f>
        <v>180</v>
      </c>
      <c r="F7" s="29" t="n">
        <v>1.42</v>
      </c>
      <c r="G7" s="29" t="n">
        <f aca="false" ca="false" dt2D="false" dtr="false" t="normal">VLOOKUP(D7, а, 6, 0)</f>
        <v>130.81</v>
      </c>
      <c r="H7" s="29" t="n">
        <f aca="false" ca="false" dt2D="false" dtr="false" t="normal">VLOOKUP(D7, а, 7, 0)</f>
        <v>3.96</v>
      </c>
      <c r="I7" s="29" t="n">
        <f aca="false" ca="false" dt2D="false" dtr="false" t="normal">VLOOKUP(D7, а, 8, 0)</f>
        <v>4.5</v>
      </c>
      <c r="J7" s="30" t="n">
        <f aca="false" ca="false" dt2D="false" dtr="false" t="normal">VLOOKUP(D7, а, 9, 0)</f>
        <v>19.26</v>
      </c>
    </row>
    <row outlineLevel="0" r="8">
      <c r="A8" s="31" t="s">
        <v>20</v>
      </c>
      <c r="B8" s="32" t="str">
        <f aca="false" ca="false" dt2D="false" dtr="false" t="normal">VLOOKUP(D8, а, 3, 0)</f>
        <v>соки</v>
      </c>
      <c r="C8" s="32" t="n">
        <f aca="false" ca="false" dt2D="false" dtr="false" t="normal">VLOOKUP(D8, а, 2, 0)</f>
        <v>130</v>
      </c>
      <c r="D8" s="33" t="s">
        <v>21</v>
      </c>
      <c r="E8" s="34" t="n">
        <v>140</v>
      </c>
      <c r="F8" s="35" t="n">
        <v>8</v>
      </c>
      <c r="G8" s="35" t="n">
        <f aca="false" ca="false" dt2D="false" dtr="false" t="normal">VLOOKUP(D8, а, 6, 0)</f>
        <v>75</v>
      </c>
      <c r="H8" s="35" t="n">
        <f aca="false" ca="false" dt2D="false" dtr="false" t="normal">VLOOKUP(D8, а, 7, 0)</f>
        <v>0.2</v>
      </c>
      <c r="I8" s="36" t="str">
        <f aca="false" ca="false" dt2D="false" dtr="false" t="normal">VLOOKUP(D8, а, 8, 0)</f>
        <v>-</v>
      </c>
      <c r="J8" s="37" t="n">
        <f aca="false" ca="false" dt2D="false" dtr="false" t="normal">VLOOKUP(D8, а, 9, 0)</f>
        <v>18.2</v>
      </c>
    </row>
    <row outlineLevel="0" r="9">
      <c r="A9" s="31" t="s">
        <v>22</v>
      </c>
      <c r="B9" s="32" t="str">
        <f aca="false" ca="false" dt2D="false" dtr="false" t="normal">VLOOKUP(D9, а, 3, 0)</f>
        <v>1 блюдо</v>
      </c>
      <c r="C9" s="32" t="n">
        <f aca="false" ca="false" dt2D="false" dtr="false" t="normal">VLOOKUP(D9, а, 2, 0)</f>
        <v>220</v>
      </c>
      <c r="D9" s="33" t="s">
        <v>23</v>
      </c>
      <c r="E9" s="34" t="n">
        <f aca="false" ca="false" dt2D="false" dtr="false" t="normal">VLOOKUP(D9, а, 4, 0)</f>
        <v>180</v>
      </c>
      <c r="F9" s="35" t="n">
        <v>23.63</v>
      </c>
      <c r="G9" s="35" t="n">
        <f aca="false" ca="false" dt2D="false" dtr="false" t="normal">VLOOKUP(D9, а, 6, 0)</f>
        <v>84.96</v>
      </c>
      <c r="H9" s="35" t="n">
        <f aca="false" ca="false" dt2D="false" dtr="false" t="normal">VLOOKUP(D9, а, 7, 0)</f>
        <v>2.61</v>
      </c>
      <c r="I9" s="36" t="n">
        <f aca="false" ca="false" dt2D="false" dtr="false" t="normal">VLOOKUP(D9, а, 8, 0)</f>
        <v>4.32</v>
      </c>
      <c r="J9" s="37" t="n">
        <f aca="false" ca="false" dt2D="false" dtr="false" t="normal">VLOOKUP(D9, а, 9, 0)</f>
        <v>6.12</v>
      </c>
    </row>
    <row outlineLevel="0" r="10">
      <c r="A10" s="38" t="n"/>
      <c r="B10" s="26" t="str">
        <f aca="false" ca="false" dt2D="false" dtr="false" t="normal">VLOOKUP(D10, а, 3, 0)</f>
        <v>2 блюдо</v>
      </c>
      <c r="C10" s="26" t="str">
        <f aca="false" ca="false" dt2D="false" dtr="false" t="normal">VLOOKUP(D10, а, 2, 0)</f>
        <v>65,97,288</v>
      </c>
      <c r="D10" s="39" t="s">
        <v>24</v>
      </c>
      <c r="E10" s="28" t="s">
        <v>25</v>
      </c>
      <c r="F10" s="29" t="n">
        <v>25.79</v>
      </c>
      <c r="G10" s="29" t="n">
        <f aca="false" ca="false" dt2D="false" dtr="false" t="normal">VLOOKUP(D10, а, 6, 0)</f>
        <v>438.87</v>
      </c>
      <c r="H10" s="29" t="n">
        <f aca="false" ca="false" dt2D="false" dtr="false" t="normal">VLOOKUP(D10, а, 7, 0)</f>
        <v>18.52</v>
      </c>
      <c r="I10" s="40" t="n">
        <f aca="false" ca="false" dt2D="false" dtr="false" t="normal">VLOOKUP(D10, а, 8, 0)</f>
        <v>21.33</v>
      </c>
      <c r="J10" s="41" t="n">
        <f aca="false" ca="false" dt2D="false" dtr="false" t="normal">VLOOKUP(D10, а, 9, 0)</f>
        <v>44.18</v>
      </c>
    </row>
    <row outlineLevel="0" r="11">
      <c r="A11" s="38" t="n"/>
      <c r="B11" s="26" t="str">
        <f aca="false" ca="false" dt2D="false" dtr="false" t="normal">VLOOKUP(D11, а, 3, 0)</f>
        <v>хол. напиток</v>
      </c>
      <c r="C11" s="26" t="n">
        <f aca="false" ca="false" dt2D="false" dtr="false" t="normal">VLOOKUP(D11, а, 2, 0)</f>
        <v>145</v>
      </c>
      <c r="D11" s="39" t="s">
        <v>26</v>
      </c>
      <c r="E11" s="28" t="n">
        <f aca="false" ca="false" dt2D="false" dtr="false" t="normal">VLOOKUP(D11, а, 4, 0)</f>
        <v>150</v>
      </c>
      <c r="F11" s="29" t="n">
        <v>2.46</v>
      </c>
      <c r="G11" s="29" t="n">
        <f aca="false" ca="false" dt2D="false" dtr="false" t="normal">VLOOKUP(D11, а, 6, 0)</f>
        <v>80.58</v>
      </c>
      <c r="H11" s="29" t="n">
        <f aca="false" ca="false" dt2D="false" dtr="false" t="normal">VLOOKUP(D11, а, 7, 0)</f>
        <v>0.78</v>
      </c>
      <c r="I11" s="40" t="str">
        <f aca="false" ca="false" dt2D="false" dtr="false" t="normal">VLOOKUP(D11, а, 8, 0)</f>
        <v>-</v>
      </c>
      <c r="J11" s="41" t="n">
        <f aca="false" ca="false" dt2D="false" dtr="false" t="normal">VLOOKUP(D11, а, 9, 0)</f>
        <v>20.22</v>
      </c>
    </row>
    <row outlineLevel="0" r="12">
      <c r="A12" s="31" t="s">
        <v>27</v>
      </c>
      <c r="B12" s="32" t="str">
        <f aca="false" ca="false" dt2D="false" dtr="false" t="normal">VLOOKUP(D12, а, 3, 0)</f>
        <v>хол. напиток</v>
      </c>
      <c r="C12" s="32" t="n">
        <f aca="false" ca="false" dt2D="false" dtr="false" t="normal">VLOOKUP(D12, а, 2, 0)</f>
        <v>120</v>
      </c>
      <c r="D12" s="33" t="s">
        <v>28</v>
      </c>
      <c r="E12" s="34" t="n">
        <v>151</v>
      </c>
      <c r="F12" s="35" t="n">
        <v>10.87</v>
      </c>
      <c r="G12" s="35" t="n">
        <f aca="false" ca="false" dt2D="false" dtr="false" t="normal">VLOOKUP(D12, а, 6, 0)</f>
        <v>124.56</v>
      </c>
      <c r="H12" s="35" t="n">
        <f aca="false" ca="false" dt2D="false" dtr="false" t="normal">VLOOKUP(D12, а, 7, 0)</f>
        <v>4.89</v>
      </c>
      <c r="I12" s="36" t="n">
        <f aca="false" ca="false" dt2D="false" dtr="false" t="normal">VLOOKUP(D12, а, 8, 0)</f>
        <v>5.76</v>
      </c>
      <c r="J12" s="37" t="n">
        <f aca="false" ca="false" dt2D="false" dtr="false" t="normal">VLOOKUP(D12, а, 9, 0)</f>
        <v>12.55</v>
      </c>
    </row>
    <row outlineLevel="0" r="13">
      <c r="A13" s="31" t="s">
        <v>29</v>
      </c>
      <c r="B13" s="32" t="str">
        <f aca="false" ca="false" dt2D="false" dtr="false" t="normal">VLOOKUP(D13, а, 3, 0)</f>
        <v>Пирожок</v>
      </c>
      <c r="C13" s="32" t="n">
        <f aca="false" ca="false" dt2D="false" dtr="false" t="normal">VLOOKUP(D13, а, 2, 0)</f>
        <v>503</v>
      </c>
      <c r="D13" s="33" t="s">
        <v>30</v>
      </c>
      <c r="E13" s="34" t="n">
        <f aca="false" ca="false" dt2D="false" dtr="false" t="normal">VLOOKUP(D13, а, 4, 0)</f>
        <v>120</v>
      </c>
      <c r="F13" s="35" t="n">
        <v>10.78</v>
      </c>
      <c r="G13" s="35" t="n">
        <f aca="false" ca="false" dt2D="false" dtr="false" t="normal">VLOOKUP(D13, а, 6, 0)</f>
        <v>279.2</v>
      </c>
      <c r="H13" s="35" t="n">
        <f aca="false" ca="false" dt2D="false" dtr="false" t="normal">VLOOKUP(D13, а, 7, 0)</f>
        <v>7.25</v>
      </c>
      <c r="I13" s="36" t="n">
        <f aca="false" ca="false" dt2D="false" dtr="false" t="normal">VLOOKUP(D13, а, 8, 0)</f>
        <v>10.15</v>
      </c>
      <c r="J13" s="37" t="n">
        <f aca="false" ca="false" dt2D="false" dtr="false" t="normal">VLOOKUP(D13, а, 9, 0)</f>
        <v>40.7</v>
      </c>
    </row>
    <row outlineLevel="0" r="14">
      <c r="A14" s="38" t="n"/>
      <c r="B14" s="26" t="str">
        <f aca="false" ca="false" dt2D="false" dtr="false" t="normal">VLOOKUP(D14, а, 3, 0)</f>
        <v>гор.напиток</v>
      </c>
      <c r="C14" s="26" t="n">
        <f aca="false" ca="false" dt2D="false" dtr="false" t="normal">VLOOKUP(D14, а, 2, 0)</f>
        <v>132</v>
      </c>
      <c r="D14" s="39" t="s">
        <v>31</v>
      </c>
      <c r="E14" s="28" t="n">
        <f aca="false" ca="false" dt2D="false" dtr="false" t="normal">VLOOKUP(D14, а, 4, 0)</f>
        <v>180</v>
      </c>
      <c r="F14" s="29" t="n">
        <v>1.56</v>
      </c>
      <c r="G14" s="29" t="n">
        <f aca="false" ca="false" dt2D="false" dtr="false" t="normal">VLOOKUP(D14, а, 6, 0)</f>
        <v>44.35</v>
      </c>
      <c r="H14" s="29" t="n">
        <f aca="false" ca="false" dt2D="false" dtr="false" t="normal">VLOOKUP(D14, а, 7, 0)</f>
        <v>10.8</v>
      </c>
      <c r="I14" s="40" t="n">
        <f aca="false" ca="false" dt2D="false" dtr="false" t="normal">VLOOKUP(D14, а, 8, 0)</f>
        <v>2.75</v>
      </c>
      <c r="J14" s="41" t="n">
        <f aca="false" ca="false" dt2D="false" dtr="false" t="normal">VLOOKUP(D14, а, 9, 0)</f>
        <v>11.7</v>
      </c>
    </row>
    <row ht="25.5" outlineLevel="0" r="15">
      <c r="A15" s="42" t="n"/>
      <c r="B15" s="32" t="str">
        <f aca="false" ca="false" dt2D="false" dtr="false" t="normal">VLOOKUP(D15, а, 3, 0)</f>
        <v>хлеб бел.</v>
      </c>
      <c r="C15" s="32" t="str">
        <f aca="false" ca="false" dt2D="false" dtr="false" t="normal">VLOOKUP(D15, а, 2, 0)</f>
        <v>Беленова, Павлова</v>
      </c>
      <c r="D15" s="33" t="s">
        <v>32</v>
      </c>
      <c r="E15" s="34" t="n">
        <v>55</v>
      </c>
      <c r="F15" s="35" t="n">
        <v>3.68</v>
      </c>
      <c r="G15" s="35" t="n">
        <f aca="false" ca="false" dt2D="false" dtr="false" t="normal">VLOOKUP(D15, а, 6, 0)</f>
        <v>140</v>
      </c>
      <c r="H15" s="35" t="n">
        <f aca="false" ca="false" dt2D="false" dtr="false" t="normal">VLOOKUP(D15, а, 7, 0)</f>
        <v>4.12</v>
      </c>
      <c r="I15" s="36" t="n">
        <f aca="false" ca="false" dt2D="false" dtr="false" t="normal">VLOOKUP(D15, а, 8, 0)</f>
        <v>1.6</v>
      </c>
      <c r="J15" s="37" t="n">
        <f aca="false" ca="false" dt2D="false" dtr="false" t="normal">VLOOKUP(D15, а, 9, 0)</f>
        <v>28.75</v>
      </c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85"/>
  <sheetViews>
    <sheetView showZeros="true" workbookViewId="0">
      <pane activePane="bottomLeft" state="frozen" topLeftCell="A2" xSplit="0" ySplit="1"/>
    </sheetView>
  </sheetViews>
  <sheetFormatPr baseColWidth="8" customHeight="false" defaultColWidth="8.71093779471921" defaultRowHeight="15" zeroHeight="false"/>
  <cols>
    <col customWidth="true" max="1" min="1" outlineLevel="0" style="1" width="54.285157003979"/>
    <col customWidth="true" max="3" min="2" outlineLevel="0" style="2" width="16.140624463426"/>
    <col customWidth="true" max="5" min="4" outlineLevel="0" style="2" width="8.71093779471921"/>
    <col customWidth="true" max="6" min="6" outlineLevel="0" style="2" width="13.4257806215741"/>
    <col customWidth="true" max="7" min="7" outlineLevel="0" style="2" width="13.7109379638854"/>
    <col customWidth="true" max="8" min="8" outlineLevel="0" style="2" width="8.71093779471921"/>
    <col bestFit="true" customWidth="true" max="9" min="9" outlineLevel="0" style="2" width="10.1406248017584"/>
    <col customWidth="true" max="10" min="10" outlineLevel="0" style="1" width="8.71093779471921"/>
    <col bestFit="true" customWidth="true" max="16384" min="11" outlineLevel="0" style="1" width="8.71093779471921"/>
  </cols>
  <sheetData>
    <row outlineLevel="0" r="1">
      <c r="A1" s="43" t="s">
        <v>9</v>
      </c>
      <c r="B1" s="43" t="s">
        <v>33</v>
      </c>
      <c r="C1" s="43" t="s">
        <v>7</v>
      </c>
      <c r="D1" s="43" t="s">
        <v>10</v>
      </c>
      <c r="E1" s="43" t="s">
        <v>11</v>
      </c>
      <c r="F1" s="43" t="s">
        <v>12</v>
      </c>
      <c r="G1" s="43" t="s">
        <v>13</v>
      </c>
      <c r="H1" s="43" t="s">
        <v>14</v>
      </c>
      <c r="I1" s="43" t="s">
        <v>15</v>
      </c>
      <c r="J1" s="44" t="n"/>
    </row>
    <row outlineLevel="0" r="2">
      <c r="A2" s="1" t="s">
        <v>17</v>
      </c>
      <c r="B2" s="2" t="n">
        <v>131</v>
      </c>
      <c r="C2" s="2" t="s">
        <v>34</v>
      </c>
      <c r="D2" s="2" t="n">
        <v>185</v>
      </c>
      <c r="E2" s="45" t="n">
        <v>0</v>
      </c>
      <c r="F2" s="2" t="n">
        <v>198.88</v>
      </c>
      <c r="G2" s="2" t="n">
        <v>4.63</v>
      </c>
      <c r="H2" s="2" t="n">
        <v>7.59</v>
      </c>
      <c r="I2" s="2" t="n">
        <v>28.03</v>
      </c>
      <c r="J2" s="44" t="n"/>
    </row>
    <row outlineLevel="0" r="3">
      <c r="A3" s="1" t="s">
        <v>18</v>
      </c>
      <c r="B3" s="2" t="s">
        <v>35</v>
      </c>
      <c r="C3" s="2" t="s">
        <v>36</v>
      </c>
      <c r="D3" s="46" t="s">
        <v>37</v>
      </c>
      <c r="E3" s="45" t="n">
        <v>0</v>
      </c>
      <c r="F3" s="2" t="n">
        <v>84</v>
      </c>
      <c r="G3" s="2" t="n">
        <v>2.7</v>
      </c>
      <c r="H3" s="2" t="n">
        <v>1.1</v>
      </c>
      <c r="I3" s="2" t="n">
        <v>17</v>
      </c>
      <c r="J3" s="44" t="n"/>
    </row>
    <row outlineLevel="0" r="4">
      <c r="A4" s="1" t="s">
        <v>19</v>
      </c>
      <c r="B4" s="2" t="n">
        <v>148</v>
      </c>
      <c r="C4" s="2" t="s">
        <v>38</v>
      </c>
      <c r="D4" s="2" t="n">
        <v>180</v>
      </c>
      <c r="E4" s="45" t="n">
        <v>0</v>
      </c>
      <c r="F4" s="2" t="n">
        <v>130.81</v>
      </c>
      <c r="G4" s="2" t="n">
        <v>3.96</v>
      </c>
      <c r="H4" s="2" t="n">
        <v>4.5</v>
      </c>
      <c r="I4" s="2" t="n">
        <v>19.26</v>
      </c>
      <c r="J4" s="44" t="n"/>
    </row>
    <row outlineLevel="0" r="5">
      <c r="A5" s="1" t="s">
        <v>21</v>
      </c>
      <c r="B5" s="2" t="n">
        <v>130</v>
      </c>
      <c r="C5" s="2" t="s">
        <v>39</v>
      </c>
      <c r="D5" s="2" t="n">
        <v>100</v>
      </c>
      <c r="E5" s="45" t="n">
        <v>0</v>
      </c>
      <c r="F5" s="2" t="n">
        <v>75</v>
      </c>
      <c r="G5" s="2" t="n">
        <v>0.2</v>
      </c>
      <c r="H5" s="2" t="s">
        <v>40</v>
      </c>
      <c r="I5" s="2" t="n">
        <v>18.2</v>
      </c>
      <c r="J5" s="44" t="n"/>
    </row>
    <row outlineLevel="0" r="6">
      <c r="A6" s="1" t="s">
        <v>23</v>
      </c>
      <c r="B6" s="2" t="n">
        <v>220</v>
      </c>
      <c r="C6" s="2" t="s">
        <v>41</v>
      </c>
      <c r="D6" s="2" t="n">
        <v>180</v>
      </c>
      <c r="E6" s="45" t="n">
        <v>0</v>
      </c>
      <c r="F6" s="2" t="n">
        <v>84.96</v>
      </c>
      <c r="G6" s="2" t="n">
        <v>2.61</v>
      </c>
      <c r="H6" s="2" t="n">
        <v>4.32</v>
      </c>
      <c r="I6" s="2" t="n">
        <v>6.12</v>
      </c>
      <c r="J6" s="44" t="n"/>
    </row>
    <row outlineLevel="0" r="7">
      <c r="A7" s="1" t="s">
        <v>24</v>
      </c>
      <c r="B7" s="2" t="s">
        <v>42</v>
      </c>
      <c r="C7" s="2" t="s">
        <v>34</v>
      </c>
      <c r="D7" s="2" t="s">
        <v>43</v>
      </c>
      <c r="E7" s="45" t="n">
        <v>0</v>
      </c>
      <c r="F7" s="2" t="n">
        <v>438.87</v>
      </c>
      <c r="G7" s="2" t="n">
        <v>18.52</v>
      </c>
      <c r="H7" s="2" t="n">
        <v>21.33</v>
      </c>
      <c r="I7" s="2" t="n">
        <v>44.18</v>
      </c>
      <c r="J7" s="44" t="n"/>
    </row>
    <row outlineLevel="0" r="8">
      <c r="A8" s="1" t="s">
        <v>26</v>
      </c>
      <c r="B8" s="2" t="n">
        <v>145</v>
      </c>
      <c r="C8" s="2" t="s">
        <v>44</v>
      </c>
      <c r="D8" s="2" t="n">
        <v>150</v>
      </c>
      <c r="E8" s="45" t="n">
        <v>0</v>
      </c>
      <c r="F8" s="2" t="n">
        <v>80.58</v>
      </c>
      <c r="G8" s="2" t="n">
        <v>0.78</v>
      </c>
      <c r="H8" s="2" t="s">
        <v>40</v>
      </c>
      <c r="I8" s="2" t="n">
        <v>20.22</v>
      </c>
      <c r="J8" s="44" t="n"/>
    </row>
    <row outlineLevel="0" r="9">
      <c r="A9" s="1" t="s">
        <v>28</v>
      </c>
      <c r="B9" s="2" t="n">
        <v>120</v>
      </c>
      <c r="C9" s="2" t="s">
        <v>44</v>
      </c>
      <c r="D9" s="2" t="n">
        <v>180</v>
      </c>
      <c r="E9" s="45" t="n">
        <v>0</v>
      </c>
      <c r="F9" s="2" t="n">
        <v>124.56</v>
      </c>
      <c r="G9" s="2" t="n">
        <v>4.89</v>
      </c>
      <c r="H9" s="2" t="n">
        <v>5.76</v>
      </c>
      <c r="I9" s="2" t="n">
        <v>12.55</v>
      </c>
      <c r="J9" s="44" t="n"/>
    </row>
    <row outlineLevel="0" r="10">
      <c r="A10" s="1" t="s">
        <v>30</v>
      </c>
      <c r="B10" s="2" t="n">
        <v>503</v>
      </c>
      <c r="C10" s="2" t="s">
        <v>45</v>
      </c>
      <c r="D10" s="2" t="n">
        <v>120</v>
      </c>
      <c r="E10" s="45" t="n">
        <v>0</v>
      </c>
      <c r="F10" s="2" t="n">
        <v>279.2</v>
      </c>
      <c r="G10" s="2" t="n">
        <v>7.25</v>
      </c>
      <c r="H10" s="2" t="n">
        <v>10.15</v>
      </c>
      <c r="I10" s="2" t="n">
        <v>40.7</v>
      </c>
      <c r="J10" s="44" t="n"/>
    </row>
    <row outlineLevel="0" r="11">
      <c r="A11" s="1" t="s">
        <v>31</v>
      </c>
      <c r="B11" s="2" t="n">
        <v>132</v>
      </c>
      <c r="C11" s="2" t="s">
        <v>38</v>
      </c>
      <c r="D11" s="2" t="n">
        <v>180</v>
      </c>
      <c r="E11" s="45" t="n">
        <v>0</v>
      </c>
      <c r="F11" s="2" t="n">
        <v>44.35</v>
      </c>
      <c r="G11" s="2" t="n">
        <v>10.8</v>
      </c>
      <c r="H11" s="2" t="n">
        <v>2.75</v>
      </c>
      <c r="I11" s="2" t="n">
        <v>11.7</v>
      </c>
      <c r="J11" s="44" t="n"/>
    </row>
    <row outlineLevel="0" r="12">
      <c r="A12" s="1" t="s">
        <v>32</v>
      </c>
      <c r="B12" s="2" t="s">
        <v>35</v>
      </c>
      <c r="C12" s="2" t="s">
        <v>46</v>
      </c>
      <c r="D12" s="2" t="n">
        <v>50</v>
      </c>
      <c r="E12" s="45" t="n">
        <v>0</v>
      </c>
      <c r="F12" s="2" t="n">
        <v>140</v>
      </c>
      <c r="G12" s="2" t="n">
        <v>4.12</v>
      </c>
      <c r="H12" s="2" t="n">
        <v>1.6</v>
      </c>
      <c r="I12" s="2" t="n">
        <v>28.75</v>
      </c>
      <c r="J12" s="44" t="n"/>
    </row>
    <row outlineLevel="0" r="13">
      <c r="A13" s="1" t="s">
        <v>47</v>
      </c>
      <c r="B13" s="2" t="s">
        <v>35</v>
      </c>
      <c r="C13" s="2" t="s">
        <v>48</v>
      </c>
      <c r="D13" s="2" t="n">
        <v>50</v>
      </c>
      <c r="E13" s="45" t="n">
        <v>0</v>
      </c>
      <c r="F13" s="2" t="n">
        <v>106.67</v>
      </c>
      <c r="G13" s="2" t="n">
        <v>2.6</v>
      </c>
      <c r="H13" s="2" t="n">
        <v>0.6</v>
      </c>
      <c r="I13" s="2" t="n">
        <v>22.25</v>
      </c>
      <c r="J13" s="44" t="n"/>
    </row>
    <row outlineLevel="0" r="14">
      <c r="A14" s="1" t="s">
        <v>49</v>
      </c>
      <c r="B14" s="2" t="n">
        <v>78</v>
      </c>
      <c r="C14" s="2" t="s">
        <v>50</v>
      </c>
      <c r="D14" s="2" t="n">
        <v>20</v>
      </c>
      <c r="E14" s="45" t="n">
        <v>0</v>
      </c>
      <c r="F14" s="2" t="n">
        <v>31.5</v>
      </c>
      <c r="G14" s="2" t="n">
        <v>2.54</v>
      </c>
      <c r="H14" s="2" t="n">
        <v>2.3</v>
      </c>
      <c r="I14" s="2" t="n">
        <v>0.14</v>
      </c>
      <c r="J14" s="44" t="n"/>
    </row>
    <row outlineLevel="0" r="15">
      <c r="A15" s="1" t="s">
        <v>51</v>
      </c>
      <c r="B15" s="2" t="n">
        <v>83</v>
      </c>
      <c r="C15" s="2" t="s">
        <v>52</v>
      </c>
      <c r="D15" s="2" t="n">
        <v>80</v>
      </c>
      <c r="E15" s="45" t="n">
        <v>0</v>
      </c>
      <c r="F15" s="2" t="n">
        <v>257.6</v>
      </c>
      <c r="G15" s="2" t="n">
        <v>6.32</v>
      </c>
      <c r="H15" s="2" t="n">
        <v>6.5</v>
      </c>
      <c r="I15" s="2" t="n">
        <v>43.58</v>
      </c>
      <c r="J15" s="44" t="n"/>
    </row>
    <row outlineLevel="0" r="16">
      <c r="A16" s="1" t="s">
        <v>53</v>
      </c>
      <c r="B16" s="2" t="n">
        <v>88</v>
      </c>
      <c r="C16" s="2" t="s">
        <v>52</v>
      </c>
      <c r="D16" s="2" t="n">
        <v>100</v>
      </c>
      <c r="E16" s="45" t="n">
        <v>0</v>
      </c>
      <c r="F16" s="2" t="n">
        <v>287.3</v>
      </c>
      <c r="G16" s="2" t="n">
        <v>10.48</v>
      </c>
      <c r="H16" s="2" t="n">
        <v>10.9</v>
      </c>
      <c r="I16" s="2" t="n">
        <v>33.11</v>
      </c>
      <c r="J16" s="44" t="n"/>
    </row>
    <row outlineLevel="0" r="17">
      <c r="A17" s="1" t="s">
        <v>54</v>
      </c>
      <c r="B17" s="2" t="n">
        <v>88</v>
      </c>
      <c r="C17" s="2" t="s">
        <v>52</v>
      </c>
      <c r="D17" s="2" t="n">
        <v>100</v>
      </c>
      <c r="E17" s="45" t="n">
        <v>0</v>
      </c>
      <c r="F17" s="2" t="n">
        <v>287.3</v>
      </c>
      <c r="G17" s="2" t="n">
        <v>10.48</v>
      </c>
      <c r="H17" s="2" t="n">
        <v>10.9</v>
      </c>
      <c r="I17" s="2" t="n">
        <v>33.11</v>
      </c>
      <c r="J17" s="44" t="n"/>
    </row>
    <row outlineLevel="0" r="18">
      <c r="A18" s="1" t="s">
        <v>55</v>
      </c>
      <c r="B18" s="2" t="n">
        <v>194</v>
      </c>
      <c r="C18" s="2" t="s">
        <v>56</v>
      </c>
      <c r="D18" s="2" t="n">
        <v>165</v>
      </c>
      <c r="E18" s="45" t="n">
        <v>0</v>
      </c>
      <c r="F18" s="2" t="n">
        <v>226.22</v>
      </c>
      <c r="G18" s="2" t="n">
        <v>6.1</v>
      </c>
      <c r="H18" s="2" t="n">
        <v>8.91</v>
      </c>
      <c r="I18" s="2" t="n">
        <v>27.06</v>
      </c>
      <c r="J18" s="44" t="n"/>
    </row>
    <row outlineLevel="0" r="19">
      <c r="A19" s="1" t="s">
        <v>57</v>
      </c>
      <c r="B19" s="2" t="n">
        <v>40.27</v>
      </c>
      <c r="C19" s="2" t="s">
        <v>34</v>
      </c>
      <c r="D19" s="2" t="s">
        <v>58</v>
      </c>
      <c r="E19" s="45" t="n">
        <v>0</v>
      </c>
      <c r="F19" s="2" t="n">
        <v>242.58</v>
      </c>
      <c r="G19" s="2" t="n">
        <v>8.45</v>
      </c>
      <c r="H19" s="2" t="n">
        <v>8.83</v>
      </c>
      <c r="I19" s="2" t="n">
        <v>31.26</v>
      </c>
      <c r="J19" s="44" t="n"/>
    </row>
    <row outlineLevel="0" r="20">
      <c r="A20" s="1" t="s">
        <v>59</v>
      </c>
      <c r="B20" s="2" t="n">
        <v>40</v>
      </c>
      <c r="C20" s="2" t="s">
        <v>34</v>
      </c>
      <c r="D20" s="2" t="n">
        <v>150</v>
      </c>
      <c r="E20" s="45" t="n">
        <v>0</v>
      </c>
      <c r="F20" s="2" t="n">
        <v>207.37</v>
      </c>
      <c r="G20" s="2" t="n">
        <v>5.85</v>
      </c>
      <c r="H20" s="2" t="n">
        <v>6.15</v>
      </c>
      <c r="I20" s="2" t="n">
        <v>31.26</v>
      </c>
      <c r="J20" s="44" t="n"/>
    </row>
    <row outlineLevel="0" r="21">
      <c r="A21" s="1" t="s">
        <v>60</v>
      </c>
      <c r="B21" s="2" t="n">
        <v>92</v>
      </c>
      <c r="C21" s="2" t="s">
        <v>61</v>
      </c>
      <c r="D21" s="2" t="n">
        <v>160</v>
      </c>
      <c r="E21" s="45" t="n">
        <v>0</v>
      </c>
      <c r="F21" s="2" t="n">
        <v>213.14</v>
      </c>
      <c r="G21" s="2" t="n">
        <v>11.7</v>
      </c>
      <c r="H21" s="2" t="n">
        <v>11.71</v>
      </c>
      <c r="I21" s="2" t="n">
        <v>14.94</v>
      </c>
      <c r="J21" s="44" t="n"/>
    </row>
    <row outlineLevel="0" r="22">
      <c r="A22" s="1" t="s">
        <v>62</v>
      </c>
      <c r="B22" s="2" t="n">
        <v>11</v>
      </c>
      <c r="C22" s="2" t="s">
        <v>61</v>
      </c>
      <c r="D22" s="2" t="n">
        <v>160</v>
      </c>
      <c r="E22" s="45" t="n">
        <v>0</v>
      </c>
      <c r="F22" s="2" t="n">
        <v>194.99</v>
      </c>
      <c r="G22" s="2" t="n">
        <v>8.5</v>
      </c>
      <c r="H22" s="2" t="n">
        <v>8.69</v>
      </c>
      <c r="I22" s="2" t="n">
        <v>15.52</v>
      </c>
      <c r="J22" s="44" t="n"/>
    </row>
    <row outlineLevel="0" r="23">
      <c r="A23" s="1" t="s">
        <v>63</v>
      </c>
      <c r="B23" s="2" t="n">
        <v>95.288</v>
      </c>
      <c r="C23" s="2" t="s">
        <v>61</v>
      </c>
      <c r="D23" s="2" t="s">
        <v>64</v>
      </c>
      <c r="E23" s="45" t="n">
        <v>0</v>
      </c>
      <c r="F23" s="2" t="n">
        <v>226.25</v>
      </c>
      <c r="G23" s="2" t="n">
        <v>12.07</v>
      </c>
      <c r="H23" s="2" t="n">
        <v>12.24</v>
      </c>
      <c r="I23" s="2" t="n">
        <v>12.17</v>
      </c>
      <c r="J23" s="44" t="n"/>
    </row>
    <row outlineLevel="0" r="24">
      <c r="A24" s="1" t="s">
        <v>65</v>
      </c>
      <c r="B24" s="2" t="n">
        <v>79</v>
      </c>
      <c r="C24" s="2" t="s">
        <v>66</v>
      </c>
      <c r="D24" s="2" t="s">
        <v>67</v>
      </c>
      <c r="E24" s="45" t="n">
        <v>0</v>
      </c>
      <c r="F24" s="2" t="n">
        <v>201.34</v>
      </c>
      <c r="G24" s="2" t="n">
        <v>15.17</v>
      </c>
      <c r="H24" s="2" t="n">
        <v>10.04</v>
      </c>
      <c r="I24" s="2" t="n">
        <v>11.02</v>
      </c>
      <c r="J24" s="44" t="n"/>
    </row>
    <row outlineLevel="0" r="25">
      <c r="A25" s="1" t="s">
        <v>68</v>
      </c>
      <c r="B25" s="2" t="n">
        <v>117</v>
      </c>
      <c r="C25" s="2" t="s">
        <v>38</v>
      </c>
      <c r="D25" s="2" t="n">
        <v>150</v>
      </c>
      <c r="E25" s="45" t="n">
        <v>0</v>
      </c>
      <c r="F25" s="2" t="n">
        <v>127.37</v>
      </c>
      <c r="G25" s="2" t="n">
        <v>4.65</v>
      </c>
      <c r="H25" s="2" t="n">
        <v>4.8</v>
      </c>
      <c r="I25" s="2" t="n">
        <v>16.77</v>
      </c>
      <c r="J25" s="44" t="n"/>
    </row>
    <row outlineLevel="0" r="26">
      <c r="A26" s="1" t="s">
        <v>69</v>
      </c>
      <c r="B26" s="2" t="n">
        <v>97.158</v>
      </c>
      <c r="C26" s="2" t="s">
        <v>34</v>
      </c>
      <c r="D26" s="2" t="s">
        <v>70</v>
      </c>
      <c r="E26" s="45" t="n">
        <v>0</v>
      </c>
      <c r="F26" s="2" t="n">
        <v>193.76</v>
      </c>
      <c r="G26" s="2" t="n">
        <v>8.95</v>
      </c>
      <c r="H26" s="2" t="n">
        <v>14.17</v>
      </c>
      <c r="I26" s="2" t="n">
        <v>5.63</v>
      </c>
      <c r="J26" s="44" t="n"/>
    </row>
    <row outlineLevel="0" r="27">
      <c r="A27" s="1" t="s">
        <v>71</v>
      </c>
      <c r="B27" s="2" t="n">
        <v>178</v>
      </c>
      <c r="C27" s="2" t="s">
        <v>72</v>
      </c>
      <c r="D27" s="2" t="n">
        <v>150</v>
      </c>
      <c r="E27" s="45" t="n">
        <v>0</v>
      </c>
      <c r="F27" s="2" t="n">
        <v>116.36</v>
      </c>
      <c r="G27" s="2" t="n">
        <v>3.06</v>
      </c>
      <c r="H27" s="2" t="n">
        <v>4.4</v>
      </c>
      <c r="I27" s="2" t="n">
        <v>7.55</v>
      </c>
      <c r="J27" s="44" t="n"/>
    </row>
    <row outlineLevel="0" r="28">
      <c r="A28" s="1" t="s">
        <v>73</v>
      </c>
      <c r="B28" s="2" t="n">
        <v>119</v>
      </c>
      <c r="C28" s="2" t="s">
        <v>34</v>
      </c>
      <c r="D28" s="2" t="n">
        <v>165</v>
      </c>
      <c r="E28" s="45" t="n">
        <v>0</v>
      </c>
      <c r="F28" s="2" t="n">
        <v>183.46</v>
      </c>
      <c r="G28" s="2" t="n">
        <v>5.76</v>
      </c>
      <c r="H28" s="2" t="n">
        <v>8.6</v>
      </c>
      <c r="I28" s="2" t="n">
        <v>20.63</v>
      </c>
      <c r="J28" s="44" t="n"/>
    </row>
    <row outlineLevel="0" r="29">
      <c r="A29" s="1" t="s">
        <v>74</v>
      </c>
      <c r="B29" s="2" t="n">
        <v>67</v>
      </c>
      <c r="C29" s="2" t="s">
        <v>34</v>
      </c>
      <c r="D29" s="2" t="n">
        <v>180</v>
      </c>
      <c r="E29" s="45" t="n">
        <v>0</v>
      </c>
      <c r="F29" s="2" t="n">
        <v>194.8</v>
      </c>
      <c r="G29" s="2" t="n">
        <v>5.99</v>
      </c>
      <c r="H29" s="2" t="n">
        <v>9.9</v>
      </c>
      <c r="I29" s="2" t="n">
        <v>20.38</v>
      </c>
      <c r="J29" s="44" t="n"/>
    </row>
    <row outlineLevel="0" r="30">
      <c r="A30" s="1" t="s">
        <v>75</v>
      </c>
      <c r="B30" s="2" t="n">
        <v>118</v>
      </c>
      <c r="C30" s="2" t="s">
        <v>34</v>
      </c>
      <c r="D30" s="2" t="n">
        <v>145</v>
      </c>
      <c r="E30" s="45" t="n">
        <v>0</v>
      </c>
      <c r="F30" s="2" t="n">
        <v>160.97</v>
      </c>
      <c r="G30" s="2" t="n">
        <v>4.5</v>
      </c>
      <c r="H30" s="2" t="n">
        <v>5.84</v>
      </c>
      <c r="I30" s="2" t="n">
        <v>22.57</v>
      </c>
      <c r="J30" s="44" t="n"/>
    </row>
    <row outlineLevel="0" r="31">
      <c r="A31" s="1" t="s">
        <v>76</v>
      </c>
      <c r="B31" s="2" t="n">
        <v>124</v>
      </c>
      <c r="C31" s="2" t="s">
        <v>34</v>
      </c>
      <c r="D31" s="2" t="n">
        <v>155</v>
      </c>
      <c r="E31" s="45" t="n">
        <v>0</v>
      </c>
      <c r="F31" s="2" t="n">
        <v>224.73</v>
      </c>
      <c r="G31" s="2" t="n">
        <v>7.04</v>
      </c>
      <c r="H31" s="2" t="n">
        <v>8.03</v>
      </c>
      <c r="I31" s="2" t="n">
        <v>31.14</v>
      </c>
      <c r="J31" s="44" t="n"/>
    </row>
    <row outlineLevel="0" r="32">
      <c r="A32" s="1" t="s">
        <v>77</v>
      </c>
      <c r="B32" s="2" t="n">
        <v>123</v>
      </c>
      <c r="C32" s="2" t="s">
        <v>34</v>
      </c>
      <c r="D32" s="2" t="n">
        <v>165</v>
      </c>
      <c r="E32" s="45" t="n">
        <v>0</v>
      </c>
      <c r="F32" s="2" t="n">
        <v>185.58</v>
      </c>
      <c r="G32" s="2" t="n">
        <v>5.57</v>
      </c>
      <c r="H32" s="2" t="n">
        <v>8.6</v>
      </c>
      <c r="I32" s="2" t="n">
        <v>21.33</v>
      </c>
      <c r="J32" s="44" t="n"/>
    </row>
    <row outlineLevel="0" r="33">
      <c r="A33" s="1" t="s">
        <v>78</v>
      </c>
      <c r="B33" s="2" t="n">
        <v>128</v>
      </c>
      <c r="C33" s="2" t="s">
        <v>34</v>
      </c>
      <c r="D33" s="2" t="n">
        <v>155</v>
      </c>
      <c r="E33" s="45" t="n">
        <v>0</v>
      </c>
      <c r="F33" s="2" t="n">
        <v>224.73</v>
      </c>
      <c r="G33" s="2" t="n">
        <v>7.04</v>
      </c>
      <c r="H33" s="2" t="n">
        <v>8.03</v>
      </c>
      <c r="I33" s="2" t="n">
        <v>31.13</v>
      </c>
      <c r="J33" s="44" t="n"/>
    </row>
    <row outlineLevel="0" r="34">
      <c r="A34" s="1" t="s">
        <v>79</v>
      </c>
      <c r="B34" s="2" t="n">
        <v>211</v>
      </c>
      <c r="C34" s="2" t="s">
        <v>38</v>
      </c>
      <c r="D34" s="2" t="n">
        <v>150</v>
      </c>
      <c r="E34" s="45" t="n">
        <v>0</v>
      </c>
      <c r="F34" s="2" t="n">
        <v>89.25</v>
      </c>
      <c r="G34" s="2" t="s">
        <v>40</v>
      </c>
      <c r="H34" s="2" t="s">
        <v>40</v>
      </c>
      <c r="I34" s="2" t="n">
        <v>7.5</v>
      </c>
      <c r="J34" s="44" t="n"/>
    </row>
    <row outlineLevel="0" r="35">
      <c r="A35" s="1" t="s">
        <v>28</v>
      </c>
      <c r="B35" s="2" t="n">
        <v>120</v>
      </c>
      <c r="C35" s="2" t="s">
        <v>44</v>
      </c>
      <c r="D35" s="2" t="n">
        <v>150</v>
      </c>
      <c r="E35" s="45" t="n">
        <v>0</v>
      </c>
      <c r="F35" s="2" t="n">
        <v>103.8</v>
      </c>
      <c r="G35" s="2" t="n">
        <v>4.08</v>
      </c>
      <c r="H35" s="2" t="n">
        <v>4.8</v>
      </c>
      <c r="I35" s="2" t="n">
        <v>10.46</v>
      </c>
      <c r="J35" s="44" t="n"/>
    </row>
    <row outlineLevel="0" r="36">
      <c r="A36" s="1" t="s">
        <v>26</v>
      </c>
      <c r="B36" s="2" t="n">
        <v>145</v>
      </c>
      <c r="C36" s="2" t="s">
        <v>44</v>
      </c>
      <c r="D36" s="2" t="n">
        <v>100</v>
      </c>
      <c r="E36" s="45" t="n">
        <v>0</v>
      </c>
      <c r="F36" s="2" t="n">
        <v>53.72</v>
      </c>
      <c r="G36" s="2" t="n">
        <v>0.52</v>
      </c>
      <c r="H36" s="2" t="s">
        <v>40</v>
      </c>
      <c r="I36" s="2" t="n">
        <v>13.48</v>
      </c>
      <c r="J36" s="44" t="n"/>
    </row>
    <row outlineLevel="0" r="37">
      <c r="A37" s="1" t="s">
        <v>80</v>
      </c>
      <c r="B37" s="2" t="s">
        <v>81</v>
      </c>
      <c r="C37" s="2" t="s">
        <v>34</v>
      </c>
      <c r="D37" s="2" t="s">
        <v>82</v>
      </c>
      <c r="E37" s="45" t="n">
        <v>0</v>
      </c>
      <c r="F37" s="2" t="n">
        <v>164.83</v>
      </c>
      <c r="G37" s="2" t="n">
        <v>7.81</v>
      </c>
      <c r="H37" s="2" t="n">
        <v>7.25</v>
      </c>
      <c r="I37" s="2" t="n">
        <v>10.9</v>
      </c>
      <c r="J37" s="44" t="n"/>
    </row>
    <row outlineLevel="0" r="38">
      <c r="A38" s="1" t="s">
        <v>19</v>
      </c>
      <c r="B38" s="2" t="n">
        <v>148</v>
      </c>
      <c r="C38" s="2" t="s">
        <v>38</v>
      </c>
      <c r="D38" s="2" t="n">
        <v>150</v>
      </c>
      <c r="E38" s="45" t="n">
        <v>0</v>
      </c>
      <c r="F38" s="2" t="n">
        <v>109</v>
      </c>
      <c r="G38" s="2" t="n">
        <v>3.3</v>
      </c>
      <c r="H38" s="2" t="n">
        <v>3.75</v>
      </c>
      <c r="I38" s="2" t="n">
        <v>16.05</v>
      </c>
      <c r="J38" s="44" t="n"/>
    </row>
    <row outlineLevel="0" r="39">
      <c r="A39" s="1" t="s">
        <v>83</v>
      </c>
      <c r="B39" s="2" t="n">
        <v>127</v>
      </c>
      <c r="C39" s="2" t="s">
        <v>44</v>
      </c>
      <c r="D39" s="2" t="n">
        <v>150</v>
      </c>
      <c r="E39" s="45" t="n">
        <v>0</v>
      </c>
      <c r="F39" s="2" t="n">
        <v>84</v>
      </c>
      <c r="G39" s="2" t="n">
        <v>4.2</v>
      </c>
      <c r="H39" s="2" t="n">
        <v>4.8</v>
      </c>
      <c r="I39" s="2" t="n">
        <v>6.15</v>
      </c>
      <c r="J39" s="44" t="n"/>
    </row>
    <row outlineLevel="0" r="40">
      <c r="A40" s="1" t="s">
        <v>84</v>
      </c>
      <c r="B40" s="2" t="n">
        <v>151</v>
      </c>
      <c r="C40" s="2" t="s">
        <v>38</v>
      </c>
      <c r="D40" s="2" t="n">
        <v>100</v>
      </c>
      <c r="E40" s="45" t="n">
        <v>0</v>
      </c>
      <c r="F40" s="2" t="n">
        <v>37.88</v>
      </c>
      <c r="G40" s="2" t="n">
        <v>0.27</v>
      </c>
      <c r="H40" s="2" t="n">
        <v>0.11</v>
      </c>
      <c r="I40" s="2" t="n">
        <v>7.86</v>
      </c>
      <c r="J40" s="44" t="n"/>
    </row>
    <row outlineLevel="0" r="41">
      <c r="A41" s="1" t="s">
        <v>85</v>
      </c>
      <c r="B41" s="2" t="n">
        <v>304</v>
      </c>
      <c r="C41" s="2" t="s">
        <v>34</v>
      </c>
      <c r="D41" s="2" t="n">
        <v>160</v>
      </c>
      <c r="E41" s="45" t="n">
        <v>0</v>
      </c>
      <c r="F41" s="2" t="n">
        <v>304</v>
      </c>
      <c r="G41" s="2" t="n">
        <v>16</v>
      </c>
      <c r="H41" s="2" t="n">
        <v>14.82</v>
      </c>
      <c r="I41" s="2" t="n">
        <v>26.76</v>
      </c>
      <c r="J41" s="44" t="n"/>
    </row>
    <row outlineLevel="0" r="42">
      <c r="A42" s="1" t="s">
        <v>86</v>
      </c>
      <c r="B42" s="2" t="n">
        <v>61</v>
      </c>
      <c r="C42" s="2" t="s">
        <v>66</v>
      </c>
      <c r="D42" s="2" t="s">
        <v>87</v>
      </c>
      <c r="E42" s="45" t="n">
        <v>0</v>
      </c>
      <c r="F42" s="2" t="n">
        <v>212.9</v>
      </c>
      <c r="G42" s="2" t="n">
        <v>14.16</v>
      </c>
      <c r="H42" s="2" t="n">
        <v>9.87</v>
      </c>
      <c r="I42" s="2" t="n">
        <v>15.34</v>
      </c>
      <c r="J42" s="44" t="n"/>
    </row>
    <row outlineLevel="0" r="43">
      <c r="A43" s="1" t="s">
        <v>88</v>
      </c>
      <c r="B43" s="2" t="n">
        <v>193</v>
      </c>
      <c r="C43" s="2" t="s">
        <v>41</v>
      </c>
      <c r="D43" s="2" t="n">
        <v>150</v>
      </c>
      <c r="E43" s="45" t="n">
        <v>0</v>
      </c>
      <c r="F43" s="2" t="n">
        <v>71.06</v>
      </c>
      <c r="G43" s="2" t="n">
        <v>2.53</v>
      </c>
      <c r="H43" s="2" t="n">
        <v>1.4</v>
      </c>
      <c r="I43" s="2" t="n">
        <v>9.18</v>
      </c>
      <c r="J43" s="44" t="n"/>
    </row>
    <row outlineLevel="0" r="44">
      <c r="A44" s="1" t="s">
        <v>89</v>
      </c>
      <c r="B44" s="2" t="s">
        <v>90</v>
      </c>
      <c r="C44" s="2" t="s">
        <v>91</v>
      </c>
      <c r="D44" s="2" t="s">
        <v>92</v>
      </c>
      <c r="E44" s="45" t="n">
        <v>0</v>
      </c>
      <c r="F44" s="2" t="n">
        <v>223.11</v>
      </c>
      <c r="G44" s="2" t="n">
        <v>8.7</v>
      </c>
      <c r="H44" s="2" t="n">
        <v>8.34</v>
      </c>
      <c r="I44" s="2" t="n">
        <v>29.32</v>
      </c>
      <c r="J44" s="44" t="n"/>
    </row>
    <row outlineLevel="0" r="45">
      <c r="A45" s="1" t="s">
        <v>93</v>
      </c>
      <c r="B45" s="2" t="s">
        <v>94</v>
      </c>
      <c r="C45" s="2" t="s">
        <v>34</v>
      </c>
      <c r="D45" s="2" t="s">
        <v>95</v>
      </c>
      <c r="E45" s="45" t="n">
        <v>0</v>
      </c>
      <c r="F45" s="2" t="n">
        <v>103.67</v>
      </c>
      <c r="G45" s="2" t="n">
        <v>5.86</v>
      </c>
      <c r="H45" s="2" t="n">
        <v>5.53</v>
      </c>
      <c r="I45" s="2" t="n">
        <v>7.53</v>
      </c>
      <c r="J45" s="44" t="n"/>
    </row>
    <row outlineLevel="0" r="46">
      <c r="A46" s="1" t="s">
        <v>96</v>
      </c>
      <c r="B46" s="2" t="n">
        <v>11</v>
      </c>
      <c r="C46" s="2" t="s">
        <v>97</v>
      </c>
      <c r="D46" s="2" t="n">
        <v>30</v>
      </c>
      <c r="E46" s="45" t="n">
        <v>0</v>
      </c>
      <c r="F46" s="2" t="n">
        <v>27.23</v>
      </c>
      <c r="G46" s="2" t="n">
        <v>0.5</v>
      </c>
      <c r="H46" s="2" t="n">
        <v>2.13</v>
      </c>
      <c r="I46" s="2" t="n">
        <v>1.48</v>
      </c>
      <c r="J46" s="44" t="n"/>
    </row>
    <row outlineLevel="0" r="47">
      <c r="A47" s="1" t="s">
        <v>98</v>
      </c>
      <c r="B47" s="2" t="n">
        <v>39</v>
      </c>
      <c r="C47" s="2" t="s">
        <v>66</v>
      </c>
      <c r="D47" s="2" t="n">
        <v>40</v>
      </c>
      <c r="E47" s="45" t="n">
        <v>0</v>
      </c>
      <c r="F47" s="2" t="n">
        <v>29.57</v>
      </c>
      <c r="G47" s="2" t="n">
        <v>0.6</v>
      </c>
      <c r="H47" s="2" t="n">
        <v>0.04</v>
      </c>
      <c r="I47" s="2" t="n">
        <v>6.71</v>
      </c>
      <c r="J47" s="44" t="n"/>
    </row>
    <row outlineLevel="0" r="48">
      <c r="A48" s="1" t="s">
        <v>99</v>
      </c>
      <c r="B48" s="2" t="n">
        <v>238</v>
      </c>
      <c r="C48" s="2" t="s">
        <v>41</v>
      </c>
      <c r="D48" s="2" t="n">
        <v>150</v>
      </c>
      <c r="E48" s="45" t="n">
        <v>0</v>
      </c>
      <c r="F48" s="2" t="n">
        <v>87.09</v>
      </c>
      <c r="G48" s="2" t="n">
        <v>2.53</v>
      </c>
      <c r="H48" s="2" t="n">
        <v>3.9</v>
      </c>
      <c r="I48" s="2" t="n">
        <v>8.28</v>
      </c>
      <c r="J48" s="44" t="n"/>
    </row>
    <row outlineLevel="0" r="49">
      <c r="A49" s="1" t="s">
        <v>21</v>
      </c>
      <c r="B49" s="2" t="n">
        <v>130</v>
      </c>
      <c r="C49" s="2" t="s">
        <v>39</v>
      </c>
      <c r="D49" s="2" t="n">
        <v>100</v>
      </c>
      <c r="E49" s="45" t="n">
        <v>0</v>
      </c>
      <c r="F49" s="2" t="n">
        <v>75</v>
      </c>
      <c r="G49" s="2" t="n">
        <v>0.2</v>
      </c>
      <c r="H49" s="2" t="s">
        <v>40</v>
      </c>
      <c r="I49" s="2" t="n">
        <v>18.2</v>
      </c>
      <c r="J49" s="44" t="n"/>
    </row>
    <row outlineLevel="0" r="50">
      <c r="A50" s="1" t="s">
        <v>100</v>
      </c>
      <c r="B50" s="2" t="n">
        <v>123</v>
      </c>
      <c r="C50" s="2" t="s">
        <v>56</v>
      </c>
      <c r="D50" s="2" t="n">
        <v>180</v>
      </c>
      <c r="E50" s="45" t="n">
        <v>0</v>
      </c>
      <c r="F50" s="2" t="n">
        <v>202.45</v>
      </c>
      <c r="G50" s="2" t="n">
        <v>6.08</v>
      </c>
      <c r="H50" s="2" t="n">
        <v>9.38</v>
      </c>
      <c r="I50" s="2" t="n">
        <v>23.27</v>
      </c>
      <c r="J50" s="44" t="n"/>
    </row>
    <row outlineLevel="0" r="51">
      <c r="A51" s="1" t="s">
        <v>101</v>
      </c>
      <c r="B51" s="2" t="n">
        <v>206</v>
      </c>
      <c r="C51" s="2" t="s">
        <v>41</v>
      </c>
      <c r="D51" s="2" t="n">
        <v>150</v>
      </c>
      <c r="E51" s="45" t="n">
        <v>0</v>
      </c>
      <c r="F51" s="2" t="n">
        <v>69.06</v>
      </c>
      <c r="G51" s="2" t="n">
        <v>1.82</v>
      </c>
      <c r="H51" s="2" t="n">
        <v>1.22</v>
      </c>
      <c r="I51" s="2" t="n">
        <v>9.9</v>
      </c>
      <c r="J51" s="44" t="n"/>
    </row>
    <row outlineLevel="0" r="52">
      <c r="A52" s="1" t="s">
        <v>102</v>
      </c>
      <c r="B52" s="2" t="n">
        <v>45</v>
      </c>
      <c r="C52" s="2" t="s">
        <v>41</v>
      </c>
      <c r="D52" s="2" t="n">
        <v>180</v>
      </c>
      <c r="E52" s="45" t="n">
        <v>0</v>
      </c>
      <c r="F52" s="2" t="n">
        <v>88.55</v>
      </c>
      <c r="G52" s="2" t="n">
        <v>4.32</v>
      </c>
      <c r="H52" s="2" t="n">
        <v>0.51</v>
      </c>
      <c r="I52" s="2" t="n">
        <v>14.37</v>
      </c>
      <c r="J52" s="44" t="n"/>
    </row>
    <row outlineLevel="0" r="53">
      <c r="A53" s="1" t="s">
        <v>103</v>
      </c>
      <c r="B53" s="2" t="n">
        <v>218</v>
      </c>
      <c r="C53" s="2" t="s">
        <v>41</v>
      </c>
      <c r="D53" s="2" t="n">
        <v>150</v>
      </c>
      <c r="E53" s="45" t="n">
        <v>0</v>
      </c>
      <c r="F53" s="2" t="n">
        <v>90.51</v>
      </c>
      <c r="G53" s="2" t="n">
        <v>6.1</v>
      </c>
      <c r="H53" s="2" t="n">
        <v>1.56</v>
      </c>
      <c r="I53" s="2" t="n">
        <v>9.99</v>
      </c>
      <c r="J53" s="44" t="n"/>
    </row>
    <row outlineLevel="0" r="54">
      <c r="A54" s="1" t="s">
        <v>104</v>
      </c>
      <c r="B54" s="2" t="n">
        <v>204</v>
      </c>
      <c r="C54" s="2" t="s">
        <v>41</v>
      </c>
      <c r="D54" s="2" t="n">
        <v>150</v>
      </c>
      <c r="E54" s="45" t="n">
        <v>0</v>
      </c>
      <c r="F54" s="2" t="n">
        <v>104.7</v>
      </c>
      <c r="G54" s="2" t="n">
        <v>3.9</v>
      </c>
      <c r="H54" s="2" t="n">
        <v>4.2</v>
      </c>
      <c r="I54" s="2" t="n">
        <v>11.36</v>
      </c>
      <c r="J54" s="44" t="n"/>
    </row>
    <row outlineLevel="0" r="55">
      <c r="A55" s="1" t="s">
        <v>105</v>
      </c>
      <c r="B55" s="2" t="s">
        <v>106</v>
      </c>
      <c r="C55" s="2" t="s">
        <v>34</v>
      </c>
      <c r="D55" s="2" t="s">
        <v>107</v>
      </c>
      <c r="E55" s="45" t="n">
        <v>0</v>
      </c>
      <c r="F55" s="2" t="n">
        <v>355.43</v>
      </c>
      <c r="G55" s="2" t="n">
        <v>20.52</v>
      </c>
      <c r="H55" s="2" t="n">
        <v>17.94</v>
      </c>
      <c r="I55" s="2" t="n">
        <v>32.46</v>
      </c>
      <c r="J55" s="44" t="n"/>
    </row>
    <row outlineLevel="0" r="56">
      <c r="A56" s="1" t="s">
        <v>108</v>
      </c>
      <c r="B56" s="2" t="n">
        <v>130</v>
      </c>
      <c r="C56" s="2" t="s">
        <v>109</v>
      </c>
      <c r="D56" s="2" t="n">
        <v>100</v>
      </c>
      <c r="E56" s="45" t="n">
        <v>0</v>
      </c>
      <c r="F56" s="2" t="n">
        <v>75</v>
      </c>
      <c r="G56" s="2" t="n">
        <v>0.2</v>
      </c>
      <c r="H56" s="2" t="s">
        <v>110</v>
      </c>
      <c r="I56" s="2" t="n">
        <v>18.2</v>
      </c>
      <c r="J56" s="44" t="n"/>
    </row>
    <row outlineLevel="0" r="57">
      <c r="A57" s="1" t="s">
        <v>32</v>
      </c>
      <c r="B57" s="2" t="s">
        <v>35</v>
      </c>
      <c r="C57" s="2" t="s">
        <v>46</v>
      </c>
      <c r="D57" s="2" t="n">
        <v>50</v>
      </c>
      <c r="E57" s="45" t="n">
        <v>0</v>
      </c>
      <c r="F57" s="2" t="n">
        <v>140</v>
      </c>
      <c r="G57" s="2" t="n">
        <v>4.12</v>
      </c>
      <c r="H57" s="2" t="n">
        <v>1.6</v>
      </c>
      <c r="I57" s="2" t="n">
        <v>28.75</v>
      </c>
      <c r="J57" s="44" t="n"/>
    </row>
    <row outlineLevel="0" r="58">
      <c r="A58" s="1" t="s">
        <v>47</v>
      </c>
      <c r="B58" s="2" t="s">
        <v>35</v>
      </c>
      <c r="C58" s="2" t="s">
        <v>48</v>
      </c>
      <c r="D58" s="2" t="n">
        <v>40</v>
      </c>
      <c r="E58" s="45" t="n">
        <v>0</v>
      </c>
      <c r="F58" s="2" t="n">
        <v>85.34</v>
      </c>
      <c r="G58" s="2" t="n">
        <v>2.08</v>
      </c>
      <c r="H58" s="2" t="n">
        <v>0.48</v>
      </c>
      <c r="I58" s="2" t="n">
        <v>17.8</v>
      </c>
      <c r="J58" s="44" t="n"/>
    </row>
    <row outlineLevel="0" r="59">
      <c r="A59" s="1" t="s">
        <v>18</v>
      </c>
      <c r="B59" s="2" t="s">
        <v>35</v>
      </c>
      <c r="C59" s="2" t="s">
        <v>46</v>
      </c>
      <c r="D59" s="2" t="s">
        <v>37</v>
      </c>
      <c r="E59" s="45" t="n">
        <v>0</v>
      </c>
      <c r="F59" s="2" t="n">
        <v>84</v>
      </c>
      <c r="G59" s="2" t="n">
        <v>2.7</v>
      </c>
      <c r="H59" s="2" t="n">
        <v>1.1</v>
      </c>
      <c r="I59" s="2" t="n">
        <v>17</v>
      </c>
      <c r="J59" s="44" t="n"/>
    </row>
    <row outlineLevel="0" r="60">
      <c r="A60" s="1" t="s">
        <v>111</v>
      </c>
      <c r="B60" s="2" t="n">
        <v>107</v>
      </c>
      <c r="C60" s="2" t="s">
        <v>46</v>
      </c>
      <c r="D60" s="2" t="s">
        <v>112</v>
      </c>
      <c r="E60" s="45" t="n">
        <v>0</v>
      </c>
      <c r="F60" s="2" t="n">
        <v>171.53</v>
      </c>
      <c r="G60" s="2" t="n">
        <v>5.2</v>
      </c>
      <c r="H60" s="2" t="n">
        <v>11.13</v>
      </c>
      <c r="I60" s="2" t="n">
        <v>12.04</v>
      </c>
      <c r="J60" s="44" t="n"/>
    </row>
    <row outlineLevel="0" r="61">
      <c r="A61" s="1" t="s">
        <v>113</v>
      </c>
      <c r="B61" s="2" t="n">
        <v>132</v>
      </c>
      <c r="C61" s="2" t="s">
        <v>38</v>
      </c>
      <c r="D61" s="2" t="n">
        <v>150</v>
      </c>
      <c r="E61" s="45" t="n">
        <v>0</v>
      </c>
      <c r="F61" s="2" t="n">
        <v>36.96</v>
      </c>
      <c r="G61" s="2" t="n">
        <v>9</v>
      </c>
      <c r="H61" s="2" t="n">
        <v>2.29</v>
      </c>
      <c r="I61" s="2" t="n">
        <v>9.75</v>
      </c>
      <c r="J61" s="44" t="n"/>
    </row>
    <row outlineLevel="0" r="62">
      <c r="A62" s="1" t="s">
        <v>31</v>
      </c>
      <c r="B62" s="2" t="n">
        <v>132</v>
      </c>
      <c r="C62" s="2" t="s">
        <v>38</v>
      </c>
      <c r="D62" s="2" t="n">
        <v>150</v>
      </c>
      <c r="E62" s="45" t="n">
        <v>0</v>
      </c>
      <c r="F62" s="2" t="n">
        <v>36.96</v>
      </c>
      <c r="G62" s="2" t="n">
        <v>9</v>
      </c>
      <c r="H62" s="2" t="n">
        <v>2.29</v>
      </c>
      <c r="I62" s="2" t="n">
        <v>9.75</v>
      </c>
      <c r="J62" s="44" t="n"/>
    </row>
    <row outlineLevel="0" r="63">
      <c r="A63" s="1" t="s">
        <v>114</v>
      </c>
      <c r="B63" s="2" t="n">
        <v>133</v>
      </c>
      <c r="C63" s="2" t="s">
        <v>38</v>
      </c>
      <c r="D63" s="2" t="n">
        <v>150</v>
      </c>
      <c r="E63" s="45" t="n">
        <v>0</v>
      </c>
      <c r="F63" s="2" t="n">
        <v>39.43</v>
      </c>
      <c r="G63" s="2" t="n">
        <v>0.17</v>
      </c>
      <c r="H63" s="2" t="n">
        <v>3.04</v>
      </c>
      <c r="I63" s="2" t="n">
        <v>9.98</v>
      </c>
      <c r="J63" s="44" t="n"/>
    </row>
    <row outlineLevel="0" r="64">
      <c r="A64" s="1" t="s">
        <v>115</v>
      </c>
      <c r="B64" s="2" t="n">
        <v>220</v>
      </c>
      <c r="C64" s="2" t="s">
        <v>41</v>
      </c>
      <c r="D64" s="2" t="n">
        <v>150</v>
      </c>
      <c r="E64" s="45" t="n">
        <v>0</v>
      </c>
      <c r="F64" s="2" t="n">
        <v>70.8</v>
      </c>
      <c r="G64" s="2" t="n">
        <v>2.18</v>
      </c>
      <c r="H64" s="2" t="n">
        <v>3.6</v>
      </c>
      <c r="I64" s="2" t="n">
        <v>5.1</v>
      </c>
      <c r="J64" s="44" t="n"/>
    </row>
    <row outlineLevel="0" r="65">
      <c r="A65" s="1" t="s">
        <v>116</v>
      </c>
      <c r="B65" s="2" t="n">
        <v>78</v>
      </c>
      <c r="C65" s="2" t="s">
        <v>50</v>
      </c>
      <c r="D65" s="2" t="n">
        <v>40</v>
      </c>
      <c r="E65" s="45" t="n">
        <v>0</v>
      </c>
      <c r="F65" s="2" t="n">
        <v>63</v>
      </c>
      <c r="G65" s="2" t="n">
        <v>5.08</v>
      </c>
      <c r="H65" s="2" t="n">
        <v>4.6</v>
      </c>
      <c r="I65" s="2" t="n">
        <v>0.28</v>
      </c>
      <c r="J65" s="44" t="n"/>
    </row>
    <row outlineLevel="0" r="66">
      <c r="J66" s="44" t="n"/>
    </row>
    <row outlineLevel="0" r="67">
      <c r="J67" s="44" t="n"/>
    </row>
    <row outlineLevel="0" r="68">
      <c r="J68" s="44" t="n"/>
    </row>
    <row outlineLevel="0" r="69">
      <c r="J69" s="44" t="n"/>
    </row>
    <row outlineLevel="0" r="70">
      <c r="J70" s="44" t="n"/>
    </row>
    <row outlineLevel="0" r="71">
      <c r="J71" s="44" t="n"/>
    </row>
    <row outlineLevel="0" r="72">
      <c r="J72" s="44" t="n"/>
    </row>
    <row outlineLevel="0" r="73">
      <c r="J73" s="44" t="n"/>
    </row>
    <row outlineLevel="0" r="74">
      <c r="J74" s="44" t="n"/>
    </row>
    <row outlineLevel="0" r="75">
      <c r="J75" s="44" t="n"/>
    </row>
    <row outlineLevel="0" r="76">
      <c r="J76" s="44" t="n"/>
    </row>
    <row outlineLevel="0" r="77">
      <c r="J77" s="44" t="n"/>
    </row>
    <row outlineLevel="0" r="78">
      <c r="J78" s="44" t="n"/>
    </row>
    <row outlineLevel="0" r="79">
      <c r="J79" s="44" t="n"/>
    </row>
    <row outlineLevel="0" r="80">
      <c r="J80" s="44" t="n"/>
    </row>
    <row outlineLevel="0" r="81">
      <c r="J81" s="44" t="n"/>
    </row>
    <row outlineLevel="0" r="82">
      <c r="J82" s="44" t="n"/>
    </row>
    <row outlineLevel="0" r="83">
      <c r="J83" s="44" t="n"/>
    </row>
    <row outlineLevel="0" r="84">
      <c r="J84" s="44" t="n"/>
    </row>
    <row outlineLevel="0" r="85">
      <c r="A85" s="44" t="n"/>
      <c r="B85" s="47" t="n"/>
      <c r="C85" s="47" t="n"/>
      <c r="D85" s="47" t="n"/>
      <c r="E85" s="47" t="n"/>
      <c r="F85" s="47" t="n"/>
      <c r="G85" s="47" t="n"/>
      <c r="H85" s="47" t="n"/>
      <c r="I85" s="47" t="n"/>
      <c r="J85" s="44" t="n"/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2022-10-28T08:11:52Z</dcterms:modified>
</cp:coreProperties>
</file>