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E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<sst xmlns="http://schemas.openxmlformats.org/spreadsheetml/2006/main" count="206" uniqueCount="125">
  <si>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</si>
  <si>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</si>
  <si>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</si>
  <si>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</si>
  <si>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</si>
  <si>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</si>
  <si>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</si>
  <si>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</si>
  <si>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</si>
  <si>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</si>
  <si>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</si>
  <si>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</si>
  <si>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</si>
  <si>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</si>
  <si>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</si>
  <si>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</si>
  <si>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</si>
  <si>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</si>
  <si>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</si>
  <si>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</si>
  <si>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</si>
  <si>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Чай сладкий, с лимоном</t>
  </si>
  <si>
    <t>Обед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</si>
  <si>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</si>
  <si>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</si>
  <si>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</si>
  <si>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</si>
  <si>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</si>
  <si>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</si>
  <si>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</si>
  <si>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</si>
  <si>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</si>
  <si>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</si>
  <si>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</si>
  <si>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</si>
  <si>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</si>
  <si>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</si>
  <si>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</si>
  <si>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</si>
  <si>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</si>
  <si>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</si>
  <si>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</si>
  <si>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</si>
  <si>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</si>
  <si>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</si>
  <si>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</si>
  <si>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</si>
  <si>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</si>
  <si>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</si>
  <si>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</si>
  <si>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</si>
  <si>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</si>
  <si>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</si>
  <si>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</si>
  <si>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</si>
  <si>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</si>
  <si>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</si>
  <si>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</si>
  <si>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</si>
  <si>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</si>
  <si>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</si>
  <si>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</si>
  <si>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</si>
  <si>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</si>
  <si>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</si>
  <si>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</si>
  <si>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</si>
  <si>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</si>
  <si>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</si>
  <si>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</si>
  <si>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</si>
  <si>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</si>
  <si>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</si>
  <si>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</si>
  <si>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</si>
  <si>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</si>
  <si>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</si>
  <si>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</si>
  <si>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</si>
  <si>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</si>
  <si>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</si>
  <si>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</si>
  <si>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</si>
  <si>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</si>
  <si>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</si>
  <si>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</si>
  <si>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</si>
  <si>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</si>
  <si>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</si>
  <si>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</si>
  <si>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</si>
  <si>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</si>
  <si>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</si>
  <si>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</si>
  <si>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</si>
  <si>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</si>
  <si>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</si>
  <si>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</si>
  <si>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</si>
  <si>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</si>
  <si>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</si>
  <si>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</si>
  <si>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</si>
  <si>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</si>
  <si>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</si>
  <si>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</si>
  <si>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</si>
  <si>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</si>
  <si>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</si>
  <si>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</si>
  <si>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</si>
  <si>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</si>
  <si>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</si>
  <si>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</si>
  <si>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</si>
  <si>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</si>
  <si>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</si>
  <si>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</si>
  <si>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</si>
  <si>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Каша молочная кукурузная</t>
  </si>
  <si>
    <t>каша</t>
  </si>
  <si>
    <t>Батон с маслом, сыром</t>
  </si>
  <si>
    <t>батон</t>
  </si>
  <si>
    <t>40//5/10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</si>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</sst>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Q12" sqref="Q1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45163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">
        <v>120</v>
      </c>
      <c r="C5" s="19"/>
      <c r="D5" s="20" t="s">
        <v>119</v>
      </c>
      <c r="E5" s="21">
        <v>200</v>
      </c>
      <c r="F5" s="22">
        <v>253.73</v>
      </c>
      <c r="G5" s="22">
        <v>7.95</v>
      </c>
      <c r="H5" s="22">
        <v>9.07</v>
      </c>
      <c r="I5" s="23">
        <v>35.15</v>
      </c>
    </row>
    <row r="6" spans="1:9">
      <c r="A6" s="24"/>
      <c r="B6" s="25" t="s">
        <v>122</v>
      </c>
      <c r="C6" s="25"/>
      <c r="D6" s="26" t="s">
        <v>121</v>
      </c>
      <c r="E6" s="27" t="s">
        <v>123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180</v>
      </c>
      <c r="F7" s="28">
        <f>VLOOKUP(D7, а, 6, 0)</f>
        <v>130.81</v>
      </c>
      <c r="G7" s="28">
        <f>VLOOKUP(D7, а, 7, 0)</f>
        <v>3.96</v>
      </c>
      <c r="H7" s="28">
        <f>VLOOKUP(D7, а, 8, 0)</f>
        <v>4.5</v>
      </c>
      <c r="I7" s="29">
        <f>VLOOKUP(D7, а, 9, 0)</f>
        <v>19.260000000000002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89</v>
      </c>
      <c r="E8" s="33">
        <f>VLOOKUP(D8, а, 4, 0)</f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45</v>
      </c>
      <c r="D9" s="32" t="s">
        <v>23</v>
      </c>
      <c r="E9" s="33">
        <f>VLOOKUP(D9, а, 4, 0)</f>
        <v>180</v>
      </c>
      <c r="F9" s="34">
        <f>VLOOKUP(D9, а, 6, 0)</f>
        <v>88.55</v>
      </c>
      <c r="G9" s="34">
        <f>VLOOKUP(D9, а, 7, 0)</f>
        <v>4.32</v>
      </c>
      <c r="H9" s="35">
        <f>VLOOKUP(D9, а, 8, 0)</f>
        <v>0.51</v>
      </c>
      <c r="I9" s="36">
        <f>VLOOKUP(D9, а, 9, 0)</f>
        <v>14.37</v>
      </c>
    </row>
    <row r="10" spans="1:9" ht="25.5">
      <c r="A10" s="37"/>
      <c r="B10" s="25" t="s">
        <v>24</v>
      </c>
      <c r="C10" s="25" t="s">
        <v>25</v>
      </c>
      <c r="D10" s="26" t="s">
        <v>26</v>
      </c>
      <c r="E10" s="27" t="s">
        <v>27</v>
      </c>
      <c r="F10" s="28">
        <v>286.94</v>
      </c>
      <c r="G10" s="28">
        <v>13.75</v>
      </c>
      <c r="H10" s="38">
        <v>10.49</v>
      </c>
      <c r="I10" s="39">
        <v>34.43</v>
      </c>
    </row>
    <row r="11" spans="1:9">
      <c r="A11" s="37"/>
      <c r="B11" s="25" t="str">
        <f>VLOOKUP(D11, а, 3, 0)</f>
        <v>хол. напиток</v>
      </c>
      <c r="C11" s="25">
        <f>VLOOKUP(D11, а, 2, 0)</f>
        <v>145</v>
      </c>
      <c r="D11" s="40" t="s">
        <v>28</v>
      </c>
      <c r="E11" s="27">
        <v>200</v>
      </c>
      <c r="F11" s="28">
        <f>VLOOKUP(D11, а, 6, 0)</f>
        <v>80.58</v>
      </c>
      <c r="G11" s="28">
        <f>VLOOKUP(D11, а, 7, 0)</f>
        <v>0.78</v>
      </c>
      <c r="H11" s="38" t="str">
        <f>VLOOKUP(D11, а, 8, 0)</f>
        <v>-</v>
      </c>
      <c r="I11" s="39">
        <f>VLOOKUP(D11, а, 9, 0)</f>
        <v>20.22</v>
      </c>
    </row>
    <row r="12" spans="1:9">
      <c r="A12" s="30" t="s">
        <v>29</v>
      </c>
      <c r="B12" s="31" t="str">
        <f>VLOOKUP(D12, а, 3, 0)</f>
        <v>хол. напиток</v>
      </c>
      <c r="C12" s="31">
        <f>VLOOKUP(D12, а, 2, 0)</f>
        <v>127</v>
      </c>
      <c r="D12" s="32" t="s">
        <v>30</v>
      </c>
      <c r="E12" s="33">
        <v>170</v>
      </c>
      <c r="F12" s="34">
        <f>VLOOKUP(D12, а, 6, 0)</f>
        <v>84</v>
      </c>
      <c r="G12" s="34">
        <f>VLOOKUP(D12, а, 7, 0)</f>
        <v>4.2</v>
      </c>
      <c r="H12" s="35">
        <f>VLOOKUP(D12, а, 8, 0)</f>
        <v>4.8</v>
      </c>
      <c r="I12" s="36">
        <f>VLOOKUP(D12, а, 9, 0)</f>
        <v>6.15</v>
      </c>
    </row>
    <row r="13" spans="1:9">
      <c r="A13" s="30" t="s">
        <v>31</v>
      </c>
      <c r="B13" s="31" t="s">
        <v>60</v>
      </c>
      <c r="C13" s="31"/>
      <c r="D13" s="32" t="s">
        <v>124</v>
      </c>
      <c r="E13" s="33">
        <v>90</v>
      </c>
      <c r="F13" s="34">
        <v>149</v>
      </c>
      <c r="G13" s="34">
        <v>7.29</v>
      </c>
      <c r="H13" s="35">
        <v>6.75</v>
      </c>
      <c r="I13" s="36">
        <v>13.65</v>
      </c>
    </row>
    <row r="14" spans="1:9">
      <c r="A14" s="41"/>
      <c r="B14" s="25" t="str">
        <f>VLOOKUP(D14, а, 3, 0)</f>
        <v>гор.напиток</v>
      </c>
      <c r="C14" s="25">
        <f>VLOOKUP(D14, а, 2, 0)</f>
        <v>132</v>
      </c>
      <c r="D14" s="40" t="s">
        <v>33</v>
      </c>
      <c r="E14" s="27">
        <v>200</v>
      </c>
      <c r="F14" s="28">
        <f>VLOOKUP(D14, а, 6, 0)</f>
        <v>44.35</v>
      </c>
      <c r="G14" s="28">
        <f>VLOOKUP(D14, а, 7, 0)</f>
        <v>10.8</v>
      </c>
      <c r="H14" s="38">
        <f>VLOOKUP(D14, а, 8, 0)</f>
        <v>2.75</v>
      </c>
      <c r="I14" s="39">
        <f>VLOOKUP(D14, а, 9, 0)</f>
        <v>11.7</v>
      </c>
    </row>
    <row r="15" spans="1:9" ht="25.5">
      <c r="A15" s="42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34</v>
      </c>
      <c r="E15" s="33">
        <v>55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35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36</v>
      </c>
      <c r="B2" s="2">
        <v>131</v>
      </c>
      <c r="C2" s="2" t="s">
        <v>24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37</v>
      </c>
      <c r="B3" s="2" t="s">
        <v>38</v>
      </c>
      <c r="C3" s="2" t="s">
        <v>39</v>
      </c>
      <c r="D3" s="46" t="s">
        <v>40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45">
        <v>0</v>
      </c>
      <c r="F5" s="2">
        <v>75</v>
      </c>
      <c r="G5" s="2">
        <v>0.2</v>
      </c>
      <c r="H5" s="2" t="s">
        <v>44</v>
      </c>
      <c r="I5" s="2">
        <v>18.2</v>
      </c>
      <c r="J5" s="44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47</v>
      </c>
      <c r="B7" s="2" t="s">
        <v>48</v>
      </c>
      <c r="C7" s="2" t="s">
        <v>24</v>
      </c>
      <c r="D7" s="2" t="s">
        <v>49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28</v>
      </c>
      <c r="B8" s="2">
        <v>145</v>
      </c>
      <c r="C8" s="2" t="s">
        <v>50</v>
      </c>
      <c r="D8" s="2">
        <v>150</v>
      </c>
      <c r="E8" s="45">
        <v>0</v>
      </c>
      <c r="F8" s="2">
        <v>80.58</v>
      </c>
      <c r="G8" s="2">
        <v>0.78</v>
      </c>
      <c r="H8" s="2" t="s">
        <v>44</v>
      </c>
      <c r="I8" s="2">
        <v>20.22</v>
      </c>
      <c r="J8" s="44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33</v>
      </c>
      <c r="B11" s="2">
        <v>132</v>
      </c>
      <c r="C11" s="2" t="s">
        <v>41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34</v>
      </c>
      <c r="B12" s="2" t="s">
        <v>38</v>
      </c>
      <c r="C12" s="2" t="s">
        <v>54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32</v>
      </c>
      <c r="B17" s="2">
        <v>88</v>
      </c>
      <c r="C17" s="2" t="s">
        <v>60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64</v>
      </c>
      <c r="B19" s="2">
        <v>40.270000000000003</v>
      </c>
      <c r="C19" s="2" t="s">
        <v>24</v>
      </c>
      <c r="D19" s="2" t="s">
        <v>65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66</v>
      </c>
      <c r="B20" s="2">
        <v>40</v>
      </c>
      <c r="C20" s="2" t="s">
        <v>24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75</v>
      </c>
      <c r="B25" s="2">
        <v>117</v>
      </c>
      <c r="C25" s="2" t="s">
        <v>41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76</v>
      </c>
      <c r="B26" s="2">
        <v>97.158000000000001</v>
      </c>
      <c r="C26" s="2" t="s">
        <v>24</v>
      </c>
      <c r="D26" s="2" t="s">
        <v>77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78</v>
      </c>
      <c r="B27" s="2">
        <v>178</v>
      </c>
      <c r="C27" s="2" t="s">
        <v>79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80</v>
      </c>
      <c r="B28" s="2">
        <v>119</v>
      </c>
      <c r="C28" s="2" t="s">
        <v>24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81</v>
      </c>
      <c r="B29" s="2">
        <v>67</v>
      </c>
      <c r="C29" s="2" t="s">
        <v>24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82</v>
      </c>
      <c r="B30" s="2">
        <v>118</v>
      </c>
      <c r="C30" s="2" t="s">
        <v>24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83</v>
      </c>
      <c r="B31" s="2">
        <v>124</v>
      </c>
      <c r="C31" s="2" t="s">
        <v>24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84</v>
      </c>
      <c r="B32" s="2">
        <v>123</v>
      </c>
      <c r="C32" s="2" t="s">
        <v>24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17</v>
      </c>
      <c r="B33" s="2">
        <v>128</v>
      </c>
      <c r="C33" s="2" t="s">
        <v>24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85</v>
      </c>
      <c r="B34" s="2">
        <v>211</v>
      </c>
      <c r="C34" s="2" t="s">
        <v>41</v>
      </c>
      <c r="D34" s="2">
        <v>150</v>
      </c>
      <c r="E34" s="45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4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28</v>
      </c>
      <c r="B36" s="2">
        <v>145</v>
      </c>
      <c r="C36" s="2" t="s">
        <v>50</v>
      </c>
      <c r="D36" s="2">
        <v>100</v>
      </c>
      <c r="E36" s="45">
        <v>0</v>
      </c>
      <c r="F36" s="2">
        <v>53.72</v>
      </c>
      <c r="G36" s="2">
        <v>0.52</v>
      </c>
      <c r="H36" s="2" t="s">
        <v>44</v>
      </c>
      <c r="I36" s="2">
        <v>13.48</v>
      </c>
      <c r="J36" s="44"/>
    </row>
    <row r="37" spans="1:10">
      <c r="A37" s="1" t="s">
        <v>86</v>
      </c>
      <c r="B37" s="2" t="s">
        <v>87</v>
      </c>
      <c r="C37" s="2" t="s">
        <v>24</v>
      </c>
      <c r="D37" s="2" t="s">
        <v>88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30</v>
      </c>
      <c r="B39" s="2">
        <v>127</v>
      </c>
      <c r="C39" s="2" t="s">
        <v>50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90</v>
      </c>
      <c r="B41" s="2">
        <v>304</v>
      </c>
      <c r="C41" s="2" t="s">
        <v>24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91</v>
      </c>
      <c r="B42" s="2">
        <v>61</v>
      </c>
      <c r="C42" s="2" t="s">
        <v>73</v>
      </c>
      <c r="D42" s="2" t="s">
        <v>92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98</v>
      </c>
      <c r="B45" s="2" t="s">
        <v>99</v>
      </c>
      <c r="C45" s="2" t="s">
        <v>24</v>
      </c>
      <c r="D45" s="2" t="s">
        <v>100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103</v>
      </c>
      <c r="B47" s="2">
        <v>39</v>
      </c>
      <c r="C47" s="2" t="s">
        <v>73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104</v>
      </c>
      <c r="B48" s="2">
        <v>238</v>
      </c>
      <c r="C48" s="2" t="s">
        <v>46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45">
        <v>0</v>
      </c>
      <c r="F49" s="2">
        <v>75</v>
      </c>
      <c r="G49" s="2">
        <v>0.2</v>
      </c>
      <c r="H49" s="2" t="s">
        <v>44</v>
      </c>
      <c r="I49" s="2">
        <v>18.2</v>
      </c>
      <c r="J49" s="44"/>
    </row>
    <row r="50" spans="1:10">
      <c r="A50" s="1" t="s">
        <v>105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106</v>
      </c>
      <c r="B51" s="2">
        <v>206</v>
      </c>
      <c r="C51" s="2" t="s">
        <v>46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23</v>
      </c>
      <c r="B52" s="2">
        <v>45</v>
      </c>
      <c r="C52" s="2" t="s">
        <v>46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109</v>
      </c>
      <c r="B55" s="2" t="s">
        <v>110</v>
      </c>
      <c r="C55" s="2" t="s">
        <v>24</v>
      </c>
      <c r="D55" s="2" t="s">
        <v>111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112</v>
      </c>
      <c r="B56" s="2">
        <v>130</v>
      </c>
      <c r="C56" s="2" t="s">
        <v>113</v>
      </c>
      <c r="D56" s="2">
        <v>100</v>
      </c>
      <c r="E56" s="45">
        <v>0</v>
      </c>
      <c r="F56" s="2">
        <v>75</v>
      </c>
      <c r="G56" s="2">
        <v>0.2</v>
      </c>
      <c r="H56" s="2" t="s">
        <v>114</v>
      </c>
      <c r="I56" s="2">
        <v>18.2</v>
      </c>
      <c r="J56" s="44"/>
    </row>
    <row r="57" spans="1:10">
      <c r="A57" s="1" t="s">
        <v>34</v>
      </c>
      <c r="B57" s="2" t="s">
        <v>38</v>
      </c>
      <c r="C57" s="2" t="s">
        <v>54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54</v>
      </c>
      <c r="D60" s="2" t="s">
        <v>115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33</v>
      </c>
      <c r="B62" s="2">
        <v>132</v>
      </c>
      <c r="C62" s="2" t="s">
        <v>41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21</v>
      </c>
      <c r="B63" s="2">
        <v>133</v>
      </c>
      <c r="C63" s="2" t="s">
        <v>41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117</v>
      </c>
      <c r="B64" s="2">
        <v>220</v>
      </c>
      <c r="C64" s="2" t="s">
        <v>46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118</v>
      </c>
      <c r="B65" s="2">
        <v>78</v>
      </c>
      <c r="C65" s="2" t="s">
        <v>58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2023-08-24T04:22:47Z</dcterms:modified>
</cp:coreProperties>
</file>