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<sst xmlns="http://schemas.openxmlformats.org/spreadsheetml/2006/main" count="177" uniqueCount="113">
  <si>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</si>
  <si>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</si>
  <si>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</si>
  <si>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</si>
  <si>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</si>
  <si>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</si>
  <si>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</si>
  <si>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</si>
  <si>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</si>
  <si>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</si>
  <si>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</si>
  <si>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</si>
  <si>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</si>
  <si>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</si>
  <si>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</si>
  <si>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</si>
  <si>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</si>
  <si>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</si>
  <si>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</si>
  <si>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</si>
  <si>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</si>
  <si>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</si>
  <si>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</si>
  <si>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</si>
  <si>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</si>
  <si>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</si>
  <si>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</si>
  <si>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Кисломолочный напиток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</si>
  <si>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</si>
  <si>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</si>
  <si>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</si>
  <si>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</si>
  <si>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</si>
  <si>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</si>
  <si>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</si>
  <si>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</si>
  <si>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</si>
  <si>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</si>
  <si>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</si>
  <si>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</si>
  <si>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</si>
  <si>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</si>
  <si>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</si>
  <si>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</si>
  <si>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</si>
  <si>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</si>
  <si>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</si>
  <si>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</si>
  <si>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</si>
  <si>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</si>
  <si>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</si>
  <si>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</si>
  <si>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</si>
  <si>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</si>
  <si>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</si>
  <si>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</si>
  <si>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</si>
  <si>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</si>
  <si>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</si>
  <si>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</si>
  <si>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</si>
  <si>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</si>
  <si>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</si>
  <si>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</si>
  <si>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</si>
  <si>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</si>
  <si>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</si>
  <si>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</si>
  <si>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</si>
  <si>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</si>
  <si>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</si>
  <si>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</si>
  <si>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</si>
  <si>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</si>
  <si>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</si>
  <si>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</si>
  <si>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</si>
  <si>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</si>
  <si>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</si>
  <si>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</si>
  <si>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</si>
  <si>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</si>
  <si>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</si>
  <si>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</si>
  <si>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</si>
  <si>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</si>
  <si>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</si>
  <si>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</si>
  <si>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</si>
  <si>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</si>
  <si>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</si>
  <si>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</si>
  <si>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</si>
  <si>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</si>
  <si>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</si>
  <si>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</si>
  <si>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</si>
  <si>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</si>
  <si>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</si>
  <si>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</si>
  <si>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</si>
  <si>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</si>
  <si>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</si>
  <si>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</si>
  <si>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</si>
  <si>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</si>
  <si>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Рагу овощное с сосиской</t>
  </si>
  <si>
    <t>40//5</t>
  </si>
  <si>
    <t>Батон с маслом</t>
  </si>
  <si>
    <t>Хлебобулочное</t>
  </si>
  <si>
    <t xml:space="preserve">Уплотненный </t>
  </si>
  <si>
    <t>Ряженка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</si>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</sst>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L23" sqref="L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45201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119</v>
      </c>
      <c r="D5" s="20" t="s">
        <v>17</v>
      </c>
      <c r="E5" s="21">
        <v>180</v>
      </c>
      <c r="F5" s="22">
        <f t="shared" ref="F5:F15" si="2">VLOOKUP(D5, а, 6, 0)</f>
        <v>183.46</v>
      </c>
      <c r="G5" s="22">
        <f t="shared" ref="G5:G15" si="3">VLOOKUP(D5, а, 7, 0)</f>
        <v>5.76</v>
      </c>
      <c r="H5" s="22">
        <f t="shared" ref="H5:H15" si="4">VLOOKUP(D5, а, 8, 0)</f>
        <v>8.6</v>
      </c>
      <c r="I5" s="23">
        <f t="shared" ref="I5:I15" si="5">VLOOKUP(D5, а, 9, 0)</f>
        <v>20.63</v>
      </c>
    </row>
    <row r="6" spans="1:9" ht="25.5">
      <c r="A6" s="24"/>
      <c r="B6" s="25" t="s">
        <v>109</v>
      </c>
      <c r="C6" s="25"/>
      <c r="D6" s="26" t="s">
        <v>108</v>
      </c>
      <c r="E6" s="27" t="s">
        <v>107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/>
      <c r="C8" s="31"/>
      <c r="D8" s="32" t="s">
        <v>111</v>
      </c>
      <c r="E8" s="33"/>
      <c r="F8" s="34"/>
      <c r="G8" s="34"/>
      <c r="H8" s="35"/>
      <c r="I8" s="36"/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f>VLOOKUP(D9, а, 4, 0)</f>
        <v>150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40</v>
      </c>
      <c r="C10" s="25"/>
      <c r="D10" s="38" t="s">
        <v>106</v>
      </c>
      <c r="E10" s="27" t="s">
        <v>25</v>
      </c>
      <c r="F10" s="28">
        <v>193.76</v>
      </c>
      <c r="G10" s="28">
        <v>8.9499999999999993</v>
      </c>
      <c r="H10" s="39">
        <v>14.17</v>
      </c>
      <c r="I10" s="40">
        <v>5.63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 ht="15.75" thickTop="1">
      <c r="A12" s="30" t="s">
        <v>110</v>
      </c>
      <c r="B12" s="31" t="str">
        <f t="shared" si="0"/>
        <v>гарнир</v>
      </c>
      <c r="C12" s="31">
        <f t="shared" si="1"/>
        <v>40</v>
      </c>
      <c r="D12" s="32" t="s">
        <v>28</v>
      </c>
      <c r="E12" s="33">
        <f>VLOOKUP(D12, а, 4, 0)</f>
        <v>150</v>
      </c>
      <c r="F12" s="34">
        <f t="shared" si="2"/>
        <v>207.37</v>
      </c>
      <c r="G12" s="34">
        <f t="shared" si="3"/>
        <v>5.85</v>
      </c>
      <c r="H12" s="35">
        <f t="shared" si="4"/>
        <v>6.15</v>
      </c>
      <c r="I12" s="36">
        <f t="shared" si="5"/>
        <v>31.26</v>
      </c>
    </row>
    <row r="13" spans="1:9">
      <c r="A13" s="41" t="s">
        <v>112</v>
      </c>
      <c r="B13" s="25" t="str">
        <f t="shared" si="0"/>
        <v>яйцо</v>
      </c>
      <c r="C13" s="25">
        <f t="shared" si="1"/>
        <v>78</v>
      </c>
      <c r="D13" s="38" t="s">
        <v>29</v>
      </c>
      <c r="E13" s="27">
        <f>VLOOKUP(D13, а, 4, 0)</f>
        <v>20</v>
      </c>
      <c r="F13" s="28">
        <f t="shared" si="2"/>
        <v>31.5</v>
      </c>
      <c r="G13" s="28">
        <f t="shared" si="3"/>
        <v>2.54</v>
      </c>
      <c r="H13" s="39">
        <f t="shared" si="4"/>
        <v>2.2999999999999998</v>
      </c>
      <c r="I13" s="40">
        <f t="shared" si="5"/>
        <v>0.14000000000000001</v>
      </c>
    </row>
    <row r="14" spans="1:9">
      <c r="A14" s="41"/>
      <c r="B14" s="42" t="str">
        <f t="shared" si="0"/>
        <v>гор.напиток</v>
      </c>
      <c r="C14" s="42">
        <f t="shared" si="1"/>
        <v>133</v>
      </c>
      <c r="D14" s="43" t="s">
        <v>30</v>
      </c>
      <c r="E14" s="44">
        <f>VLOOKUP(D14, а, 4, 0)</f>
        <v>150</v>
      </c>
      <c r="F14" s="45">
        <f t="shared" si="2"/>
        <v>39.43</v>
      </c>
      <c r="G14" s="45">
        <f t="shared" si="3"/>
        <v>0.17</v>
      </c>
      <c r="H14" s="46">
        <f t="shared" si="4"/>
        <v>3.04</v>
      </c>
      <c r="I14" s="47">
        <f t="shared" si="5"/>
        <v>9.98</v>
      </c>
    </row>
    <row r="15" spans="1:9" ht="25.5">
      <c r="A15" s="48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50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32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29</v>
      </c>
      <c r="B2" s="2">
        <v>78</v>
      </c>
      <c r="C2" s="2" t="s">
        <v>33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34</v>
      </c>
      <c r="B3" s="2">
        <v>83</v>
      </c>
      <c r="C3" s="2" t="s">
        <v>35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28</v>
      </c>
      <c r="B7" s="2">
        <v>40</v>
      </c>
      <c r="C7" s="2" t="s">
        <v>42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24</v>
      </c>
      <c r="B13" s="2">
        <v>97.158000000000001</v>
      </c>
      <c r="C13" s="2" t="s">
        <v>40</v>
      </c>
      <c r="D13" s="2" t="s">
        <v>53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54</v>
      </c>
      <c r="B14" s="2">
        <v>178</v>
      </c>
      <c r="C14" s="2" t="s">
        <v>42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17</v>
      </c>
      <c r="B15" s="2">
        <v>119</v>
      </c>
      <c r="C15" s="2" t="s">
        <v>40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55</v>
      </c>
      <c r="B16" s="2">
        <v>67</v>
      </c>
      <c r="C16" s="2" t="s">
        <v>40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56</v>
      </c>
      <c r="B17" s="2">
        <v>118</v>
      </c>
      <c r="C17" s="2" t="s">
        <v>40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57</v>
      </c>
      <c r="B18" s="2">
        <v>124</v>
      </c>
      <c r="C18" s="2" t="s">
        <v>40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61</v>
      </c>
      <c r="B22" s="2">
        <v>211</v>
      </c>
      <c r="C22" s="2" t="s">
        <v>52</v>
      </c>
      <c r="D22" s="2">
        <v>150</v>
      </c>
      <c r="E22" s="51">
        <v>0</v>
      </c>
      <c r="F22" s="2">
        <v>89.25</v>
      </c>
      <c r="G22" s="2" t="s">
        <v>62</v>
      </c>
      <c r="H22" s="2" t="s">
        <v>62</v>
      </c>
      <c r="I22" s="2">
        <v>7.5</v>
      </c>
      <c r="J22" s="50"/>
    </row>
    <row r="23" spans="1:10">
      <c r="A23" s="1" t="s">
        <v>27</v>
      </c>
      <c r="B23" s="2">
        <v>120</v>
      </c>
      <c r="C23" s="2" t="s">
        <v>63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26</v>
      </c>
      <c r="B24" s="2">
        <v>145</v>
      </c>
      <c r="C24" s="2" t="s">
        <v>63</v>
      </c>
      <c r="D24" s="2">
        <v>100</v>
      </c>
      <c r="E24" s="51">
        <v>0</v>
      </c>
      <c r="F24" s="2">
        <v>53.72</v>
      </c>
      <c r="G24" s="2">
        <v>0.52</v>
      </c>
      <c r="H24" s="2" t="s">
        <v>62</v>
      </c>
      <c r="I24" s="2">
        <v>13.48</v>
      </c>
      <c r="J24" s="50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67</v>
      </c>
      <c r="B27" s="2">
        <v>127</v>
      </c>
      <c r="C27" s="2" t="s">
        <v>63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68</v>
      </c>
      <c r="B28" s="2">
        <v>151</v>
      </c>
      <c r="C28" s="2" t="s">
        <v>52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21</v>
      </c>
      <c r="B38" s="2">
        <v>130</v>
      </c>
      <c r="C38" s="2" t="s">
        <v>83</v>
      </c>
      <c r="D38" s="2">
        <v>100</v>
      </c>
      <c r="E38" s="51">
        <v>0</v>
      </c>
      <c r="F38" s="2">
        <v>75</v>
      </c>
      <c r="G38" s="2">
        <v>0.2</v>
      </c>
      <c r="H38" s="2" t="s">
        <v>62</v>
      </c>
      <c r="I38" s="2">
        <v>18.2</v>
      </c>
      <c r="J38" s="50"/>
    </row>
    <row r="39" spans="1:10">
      <c r="A39" s="1" t="s">
        <v>84</v>
      </c>
      <c r="B39" s="2" t="s">
        <v>85</v>
      </c>
      <c r="C39" s="2" t="s">
        <v>40</v>
      </c>
      <c r="D39" s="2" t="s">
        <v>86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87</v>
      </c>
      <c r="B40" s="2">
        <v>123</v>
      </c>
      <c r="C40" s="2" t="s">
        <v>73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88</v>
      </c>
      <c r="B41" s="2">
        <v>206</v>
      </c>
      <c r="C41" s="2" t="s">
        <v>73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23</v>
      </c>
      <c r="B42" s="2">
        <v>218</v>
      </c>
      <c r="C42" s="2" t="s">
        <v>73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89</v>
      </c>
      <c r="B43" s="2">
        <v>204</v>
      </c>
      <c r="C43" s="2" t="s">
        <v>73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90</v>
      </c>
      <c r="B44" s="2">
        <v>130</v>
      </c>
      <c r="C44" s="2" t="s">
        <v>91</v>
      </c>
      <c r="D44" s="2">
        <v>100</v>
      </c>
      <c r="E44" s="51">
        <v>0</v>
      </c>
      <c r="F44" s="2">
        <v>75</v>
      </c>
      <c r="G44" s="2">
        <v>0.2</v>
      </c>
      <c r="H44" s="2" t="s">
        <v>62</v>
      </c>
      <c r="I44" s="2">
        <v>18.2</v>
      </c>
      <c r="J44" s="50"/>
    </row>
    <row r="45" spans="1:10">
      <c r="A45" s="1" t="s">
        <v>31</v>
      </c>
      <c r="B45" s="2" t="s">
        <v>92</v>
      </c>
      <c r="C45" s="2" t="s">
        <v>93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94</v>
      </c>
      <c r="B46" s="2" t="s">
        <v>92</v>
      </c>
      <c r="C46" s="2" t="s">
        <v>95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92</v>
      </c>
      <c r="C47" s="2" t="s">
        <v>93</v>
      </c>
      <c r="D47" s="2" t="s">
        <v>96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97</v>
      </c>
      <c r="B48" s="2">
        <v>107</v>
      </c>
      <c r="C48" s="2" t="s">
        <v>93</v>
      </c>
      <c r="D48" s="2" t="s">
        <v>98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99</v>
      </c>
      <c r="B49" s="2">
        <v>132</v>
      </c>
      <c r="C49" s="2" t="s">
        <v>52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30</v>
      </c>
      <c r="B52" s="2">
        <v>133</v>
      </c>
      <c r="C52" s="2" t="s">
        <v>52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102</v>
      </c>
      <c r="B53" s="2">
        <v>220</v>
      </c>
      <c r="C53" s="2" t="s">
        <v>73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103</v>
      </c>
      <c r="B54" s="2">
        <v>220</v>
      </c>
      <c r="C54" s="2" t="s">
        <v>73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104</v>
      </c>
      <c r="B55" s="2">
        <v>220</v>
      </c>
      <c r="C55" s="2" t="s">
        <v>73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105</v>
      </c>
      <c r="B56" s="2">
        <v>78</v>
      </c>
      <c r="C56" s="2" t="s">
        <v>33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2023-09-29T05:26:10Z</dcterms:modified>
</cp:coreProperties>
</file>