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645" windowWidth="28455" windowHeight="11700"/>
  </bookViews>
  <sheets>
    <sheet name="4 день" sheetId="1" r:id="rId1"/>
    <sheet name="Лист4" sheetId="2" state="hidden" r:id="rId2"/>
  </sheets>
  <definedNames>
    <definedName name="а">Лист4!$A$1:$J$85</definedName>
  </definedNames>
  <calcPr calcId="125725"/>
</workbook>
</file>

<file path=xl/calcChain.xml><?xml version="1.0" encoding="utf-8"?>
<calcChain xmlns="http://schemas.openxmlformats.org/spreadsheetml/2006/main">
  <c r="J16" i="1"/>
  <c r="I16"/>
  <c r="H16"/>
  <c r="G16"/>
  <c r="C16"/>
  <c r="B16"/>
  <c r="J15"/>
  <c r="I15"/>
  <c r="H15"/>
  <c r="G15"/>
  <c r="E15"/>
  <c r="C15"/>
  <c r="B15"/>
  <c r="J14"/>
  <c r="I14"/>
  <c r="H14"/>
  <c r="G14"/>
  <c r="E14"/>
  <c r="C14"/>
  <c r="B14"/>
  <c r="J13"/>
  <c r="I13"/>
  <c r="H13"/>
  <c r="G13"/>
  <c r="E13"/>
  <c r="C13"/>
  <c r="B13"/>
  <c r="J12"/>
  <c r="I12"/>
  <c r="H12"/>
  <c r="G12"/>
  <c r="E12"/>
  <c r="C12"/>
  <c r="B12"/>
  <c r="J11"/>
  <c r="I11"/>
  <c r="H11"/>
  <c r="G11"/>
  <c r="E11"/>
  <c r="C11"/>
  <c r="B11"/>
  <c r="J10"/>
  <c r="I10"/>
  <c r="H10"/>
  <c r="G10"/>
  <c r="C10"/>
  <c r="B10"/>
  <c r="J9"/>
  <c r="I9"/>
  <c r="H9"/>
  <c r="G9"/>
  <c r="E9"/>
  <c r="C9"/>
  <c r="B9"/>
  <c r="J8"/>
  <c r="I8"/>
  <c r="H8"/>
  <c r="G8"/>
  <c r="C8"/>
  <c r="B8"/>
  <c r="J7"/>
  <c r="I7"/>
  <c r="H7"/>
  <c r="G7"/>
  <c r="C7"/>
  <c r="B7"/>
  <c r="J6"/>
  <c r="I6"/>
  <c r="H6"/>
  <c r="G6"/>
  <c r="E6"/>
  <c r="C6"/>
  <c r="B6"/>
  <c r="J5"/>
  <c r="I5"/>
  <c r="H5"/>
  <c r="G5"/>
  <c r="C5"/>
  <c r="B5"/>
</calcChain>
</file>

<file path=xl/sharedStrings.xml><?xml version="1.0" encoding="utf-8"?>
<sst xmlns="http://schemas.openxmlformats.org/spreadsheetml/2006/main" count="176" uniqueCount="108">
  <si>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</si>
  <si>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</si>
  <si>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</si>
  <si>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</si>
  <si>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</si>
  <si>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</si>
  <si>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</si>
  <si>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</si>
  <si>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</si>
  <si>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</si>
  <si>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</si>
  <si>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</si>
  <si>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</si>
  <si>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</si>
  <si>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</si>
  <si>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</si>
  <si>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</si>
  <si>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ячневая</t>
  </si>
  <si>
    <t>Хлеб с маслом, сыром</t>
  </si>
  <si>
    <t>Кофейный напиток</t>
  </si>
  <si>
    <t>Второй завтрак</t>
  </si>
  <si>
    <t>Фрукты свежие или сок</t>
  </si>
  <si>
    <t>Обед</t>
  </si>
  <si>
    <t>Щи из свежей капусты с мясом со сметаной</t>
  </si>
  <si>
    <t>Рыбная запеканка с рисом, соус</t>
  </si>
  <si>
    <t>60/130/30</t>
  </si>
  <si>
    <t>Компот из сухофруктов</t>
  </si>
  <si>
    <t>Полдник</t>
  </si>
  <si>
    <t>Кисель</t>
  </si>
  <si>
    <t>Ужин</t>
  </si>
  <si>
    <t>Свекла отварная с сахаром</t>
  </si>
  <si>
    <t>Яйцо вареное</t>
  </si>
  <si>
    <t>Чай с сахаром</t>
  </si>
  <si>
    <t>Хлеб пшеничный</t>
  </si>
  <si>
    <t>№ рецепта</t>
  </si>
  <si>
    <t>1/2 яйца</t>
  </si>
  <si>
    <t>яйцо</t>
  </si>
  <si>
    <t>Булочка ванильная</t>
  </si>
  <si>
    <t>выпечка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</si>
  <si>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</si>
  <si>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</si>
  <si>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</si>
  <si>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</si>
  <si>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2 блюдо</t>
  </si>
  <si>
    <t>150/10</t>
  </si>
  <si>
    <t>Вермишель с маслом</t>
  </si>
  <si>
    <t>гарнир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</si>
  <si>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</si>
  <si>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</si>
  <si>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</si>
  <si>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</si>
  <si>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>130/20</t>
  </si>
  <si>
    <t>Запеканка творожная со сгущенным молоком (повидло)</t>
  </si>
  <si>
    <t>десерт</t>
  </si>
  <si>
    <t>110/30</t>
  </si>
  <si>
    <t>Какао на молоке</t>
  </si>
  <si>
    <t>гор.напиток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</si>
  <si>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</si>
  <si>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</si>
  <si>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</si>
  <si>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</si>
  <si>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</si>
  <si>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</si>
  <si>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</si>
  <si>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</si>
  <si>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рисовая молочная</t>
  </si>
  <si>
    <t>-</t>
  </si>
  <si>
    <t>Кисломолочный напиток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</si>
  <si>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</si>
  <si>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</si>
  <si>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</si>
  <si>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</si>
  <si>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Молоко</t>
  </si>
  <si>
    <t>Отвар  шиповника</t>
  </si>
  <si>
    <t>Пирожок с картошкой</t>
  </si>
  <si>
    <t>Плов из курицы</t>
  </si>
  <si>
    <t>Пудинг творожный с изюмом со сгущенным молоком(повидлом)</t>
  </si>
  <si>
    <t>Рассольник на курином бульоне со сметаной</t>
  </si>
  <si>
    <t>1 блюдо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</si>
  <si>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</si>
  <si>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</si>
  <si>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</si>
  <si>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</si>
  <si>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</si>
  <si>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</si>
  <si>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Свекольник на курином бульоне со сметаной</t>
  </si>
  <si>
    <t>Сок</t>
  </si>
  <si>
    <t>соки</t>
  </si>
  <si>
    <t>Сосиска с гречкой, соус</t>
  </si>
  <si>
    <t>65,97,288</t>
  </si>
  <si>
    <t>60/100/20</t>
  </si>
  <si>
    <t>Суп молочный пшенный</t>
  </si>
  <si>
    <t>Суп на курином бульоне со сметаной крестьянский</t>
  </si>
  <si>
    <t>Суп рыбный из консервов</t>
  </si>
  <si>
    <t>Суп с клецками на мясном бульоне со сметаной</t>
  </si>
  <si>
    <t>фреш</t>
  </si>
  <si>
    <t>Беленова, Павлова</t>
  </si>
  <si>
    <t>хлеб бел.</t>
  </si>
  <si>
    <t>Хлеб ржаной</t>
  </si>
  <si>
    <t>хлеб рж.</t>
  </si>
  <si>
    <t>Хлеб с маслом</t>
  </si>
  <si>
    <t>30/5</t>
  </si>
  <si>
    <t>30/5/10</t>
  </si>
  <si>
    <t>Чай с печеньем (вафли, конфеты)</t>
  </si>
  <si>
    <t>Чай сладкий, с  лимоном</t>
  </si>
  <si>
    <t>Чай сладкий, с лимоном</t>
  </si>
  <si>
    <t>Щи из свежей капусты с мясом и  со сметаной</t>
  </si>
  <si>
    <t>Щи из свежей капусты с тушенкой со сметаной</t>
  </si>
</sst>
</file>

<file path=xl/styles.xml><?xml version="1.0" encoding="utf-8"?>
<styleSheet xmlns="http://schemas.openxmlformats.org/spreadsheetml/2006/main">
  <numFmts count="1">
    <numFmt numFmtId="164" formatCode="0.00;\-0.00"/>
  </numFmts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89013336588644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3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164" fontId="4" fillId="2" borderId="11" xfId="0" applyNumberFormat="1" applyFont="1" applyFill="1" applyBorder="1" applyAlignment="1">
      <alignment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/>
    </xf>
    <xf numFmtId="0" fontId="1" fillId="0" borderId="19" xfId="0" applyNumberFormat="1" applyFont="1" applyBorder="1"/>
    <xf numFmtId="0" fontId="4" fillId="2" borderId="21" xfId="0" applyNumberFormat="1" applyFont="1" applyFill="1" applyBorder="1" applyAlignment="1">
      <alignment horizontal="right" vertical="center" wrapText="1"/>
    </xf>
    <xf numFmtId="0" fontId="4" fillId="2" borderId="21" xfId="0" applyNumberFormat="1" applyFont="1" applyFill="1" applyBorder="1" applyAlignment="1">
      <alignment vertical="center"/>
    </xf>
    <xf numFmtId="1" fontId="4" fillId="2" borderId="21" xfId="0" applyNumberFormat="1" applyFont="1" applyFill="1" applyBorder="1" applyAlignment="1">
      <alignment horizontal="right" vertical="center"/>
    </xf>
    <xf numFmtId="2" fontId="4" fillId="2" borderId="21" xfId="0" applyNumberFormat="1" applyFont="1" applyFill="1" applyBorder="1" applyAlignment="1">
      <alignment vertical="center"/>
    </xf>
    <xf numFmtId="2" fontId="4" fillId="2" borderId="21" xfId="0" applyNumberFormat="1" applyFont="1" applyFill="1" applyBorder="1" applyAlignment="1">
      <alignment horizontal="right" vertical="center"/>
    </xf>
    <xf numFmtId="2" fontId="4" fillId="2" borderId="22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F14" sqref="F14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44910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>
      <c r="A5" s="19" t="s">
        <v>16</v>
      </c>
      <c r="B5" s="20" t="str">
        <f t="shared" ref="B5:B16" si="0">VLOOKUP(D5, а, 3, 0)</f>
        <v>2 блюдо</v>
      </c>
      <c r="C5" s="20">
        <f t="shared" ref="C5:C16" si="1">VLOOKUP(D5, а, 2, 0)</f>
        <v>128</v>
      </c>
      <c r="D5" s="21" t="s">
        <v>17</v>
      </c>
      <c r="E5" s="22">
        <v>180</v>
      </c>
      <c r="F5" s="23">
        <v>10.39</v>
      </c>
      <c r="G5" s="24">
        <f t="shared" ref="G5:G16" si="2">VLOOKUP(D5, а, 6, 0)</f>
        <v>224.73</v>
      </c>
      <c r="H5" s="24">
        <f t="shared" ref="H5:H16" si="3">VLOOKUP(D5, а, 7, 0)</f>
        <v>7.04</v>
      </c>
      <c r="I5" s="24">
        <f t="shared" ref="I5:I16" si="4">VLOOKUP(D5, а, 8, 0)</f>
        <v>8.0299999999999994</v>
      </c>
      <c r="J5" s="25">
        <f t="shared" ref="J5:J16" si="5">VLOOKUP(D5, а, 9, 0)</f>
        <v>31.13</v>
      </c>
    </row>
    <row r="6" spans="1:10">
      <c r="A6" s="26"/>
      <c r="B6" s="27" t="str">
        <f t="shared" si="0"/>
        <v>хлеб бел.</v>
      </c>
      <c r="C6" s="27">
        <f t="shared" si="1"/>
        <v>107</v>
      </c>
      <c r="D6" s="28" t="s">
        <v>18</v>
      </c>
      <c r="E6" s="29" t="str">
        <f>VLOOKUP(D6, а, 4, 0)</f>
        <v>30/5/10</v>
      </c>
      <c r="F6" s="30">
        <v>7.37</v>
      </c>
      <c r="G6" s="30">
        <f t="shared" si="2"/>
        <v>171.53</v>
      </c>
      <c r="H6" s="30">
        <f t="shared" si="3"/>
        <v>5.2</v>
      </c>
      <c r="I6" s="30">
        <f t="shared" si="4"/>
        <v>11.13</v>
      </c>
      <c r="J6" s="31">
        <f t="shared" si="5"/>
        <v>12.04</v>
      </c>
    </row>
    <row r="7" spans="1:10">
      <c r="A7" s="26"/>
      <c r="B7" s="27" t="str">
        <f t="shared" si="0"/>
        <v>гор.напиток</v>
      </c>
      <c r="C7" s="27">
        <f t="shared" si="1"/>
        <v>148</v>
      </c>
      <c r="D7" s="28" t="s">
        <v>19</v>
      </c>
      <c r="E7" s="29">
        <v>150</v>
      </c>
      <c r="F7" s="30">
        <v>1.22</v>
      </c>
      <c r="G7" s="30">
        <f t="shared" si="2"/>
        <v>109</v>
      </c>
      <c r="H7" s="30">
        <f t="shared" si="3"/>
        <v>3.3</v>
      </c>
      <c r="I7" s="30">
        <f t="shared" si="4"/>
        <v>3.75</v>
      </c>
      <c r="J7" s="31">
        <f t="shared" si="5"/>
        <v>16.05</v>
      </c>
    </row>
    <row r="8" spans="1:10">
      <c r="A8" s="32" t="s">
        <v>20</v>
      </c>
      <c r="B8" s="33" t="str">
        <f t="shared" si="0"/>
        <v>фреш</v>
      </c>
      <c r="C8" s="33">
        <f t="shared" si="1"/>
        <v>130</v>
      </c>
      <c r="D8" s="34" t="s">
        <v>21</v>
      </c>
      <c r="E8" s="35">
        <v>270</v>
      </c>
      <c r="F8" s="36">
        <v>13.5</v>
      </c>
      <c r="G8" s="36">
        <f t="shared" si="2"/>
        <v>75</v>
      </c>
      <c r="H8" s="36">
        <f t="shared" si="3"/>
        <v>0.2</v>
      </c>
      <c r="I8" s="37" t="str">
        <f t="shared" si="4"/>
        <v>-</v>
      </c>
      <c r="J8" s="38">
        <f t="shared" si="5"/>
        <v>18.2</v>
      </c>
    </row>
    <row r="9" spans="1:10">
      <c r="A9" s="32" t="s">
        <v>22</v>
      </c>
      <c r="B9" s="33" t="str">
        <f t="shared" si="0"/>
        <v>1 блюдо</v>
      </c>
      <c r="C9" s="33">
        <f t="shared" si="1"/>
        <v>220</v>
      </c>
      <c r="D9" s="34" t="s">
        <v>23</v>
      </c>
      <c r="E9" s="35">
        <f>VLOOKUP(D9, а, 4, 0)</f>
        <v>150</v>
      </c>
      <c r="F9" s="36">
        <v>22.13</v>
      </c>
      <c r="G9" s="36">
        <f t="shared" si="2"/>
        <v>70.8</v>
      </c>
      <c r="H9" s="36">
        <f t="shared" si="3"/>
        <v>2.1800000000000002</v>
      </c>
      <c r="I9" s="37">
        <f t="shared" si="4"/>
        <v>3.6</v>
      </c>
      <c r="J9" s="38">
        <f t="shared" si="5"/>
        <v>5.0999999999999996</v>
      </c>
    </row>
    <row r="10" spans="1:10" ht="25.5">
      <c r="A10" s="39"/>
      <c r="B10" s="27" t="str">
        <f t="shared" si="0"/>
        <v>рыба</v>
      </c>
      <c r="C10" s="27" t="str">
        <f t="shared" si="1"/>
        <v>132 А, 300, 288</v>
      </c>
      <c r="D10" s="40" t="s">
        <v>24</v>
      </c>
      <c r="E10" s="29" t="s">
        <v>25</v>
      </c>
      <c r="F10" s="30">
        <v>25.9</v>
      </c>
      <c r="G10" s="30">
        <f t="shared" si="2"/>
        <v>223.11</v>
      </c>
      <c r="H10" s="30">
        <f t="shared" si="3"/>
        <v>8.6999999999999993</v>
      </c>
      <c r="I10" s="41">
        <f t="shared" si="4"/>
        <v>8.34</v>
      </c>
      <c r="J10" s="42">
        <f t="shared" si="5"/>
        <v>29.32</v>
      </c>
    </row>
    <row r="11" spans="1:10">
      <c r="A11" s="39"/>
      <c r="B11" s="27" t="str">
        <f t="shared" si="0"/>
        <v>хол. напиток</v>
      </c>
      <c r="C11" s="27">
        <f t="shared" si="1"/>
        <v>145</v>
      </c>
      <c r="D11" s="40" t="s">
        <v>26</v>
      </c>
      <c r="E11" s="29">
        <f>VLOOKUP(D11, а, 4, 0)</f>
        <v>100</v>
      </c>
      <c r="F11" s="30">
        <v>2.33</v>
      </c>
      <c r="G11" s="30">
        <f t="shared" si="2"/>
        <v>53.72</v>
      </c>
      <c r="H11" s="30">
        <f t="shared" si="3"/>
        <v>0.52</v>
      </c>
      <c r="I11" s="41" t="str">
        <f t="shared" si="4"/>
        <v>-</v>
      </c>
      <c r="J11" s="42">
        <f t="shared" si="5"/>
        <v>13.48</v>
      </c>
    </row>
    <row r="12" spans="1:10">
      <c r="A12" s="43" t="s">
        <v>27</v>
      </c>
      <c r="B12" s="33" t="str">
        <f t="shared" si="0"/>
        <v>гор.напиток</v>
      </c>
      <c r="C12" s="33">
        <f t="shared" si="1"/>
        <v>211</v>
      </c>
      <c r="D12" s="34" t="s">
        <v>28</v>
      </c>
      <c r="E12" s="35">
        <f>VLOOKUP(D12, а, 4, 0)</f>
        <v>150</v>
      </c>
      <c r="F12" s="36">
        <v>3.04</v>
      </c>
      <c r="G12" s="36">
        <f t="shared" si="2"/>
        <v>89.25</v>
      </c>
      <c r="H12" s="36" t="str">
        <f t="shared" si="3"/>
        <v>-</v>
      </c>
      <c r="I12" s="37" t="str">
        <f t="shared" si="4"/>
        <v>-</v>
      </c>
      <c r="J12" s="38">
        <f t="shared" si="5"/>
        <v>7.5</v>
      </c>
    </row>
    <row r="13" spans="1:10">
      <c r="A13" s="43" t="s">
        <v>29</v>
      </c>
      <c r="B13" s="33" t="str">
        <f t="shared" si="0"/>
        <v>десерт</v>
      </c>
      <c r="C13" s="33">
        <f t="shared" si="1"/>
        <v>39</v>
      </c>
      <c r="D13" s="34" t="s">
        <v>30</v>
      </c>
      <c r="E13" s="35">
        <f>VLOOKUP(D13, а, 4, 0)</f>
        <v>40</v>
      </c>
      <c r="F13" s="36">
        <v>3.12</v>
      </c>
      <c r="G13" s="36">
        <f t="shared" si="2"/>
        <v>29.57</v>
      </c>
      <c r="H13" s="36">
        <f t="shared" si="3"/>
        <v>0.6</v>
      </c>
      <c r="I13" s="37">
        <f t="shared" si="4"/>
        <v>0.04</v>
      </c>
      <c r="J13" s="38">
        <f t="shared" si="5"/>
        <v>6.71</v>
      </c>
    </row>
    <row r="14" spans="1:10">
      <c r="A14" s="44"/>
      <c r="B14" s="27" t="str">
        <f t="shared" si="0"/>
        <v>яйцо</v>
      </c>
      <c r="C14" s="27">
        <f t="shared" si="1"/>
        <v>78</v>
      </c>
      <c r="D14" s="40" t="s">
        <v>31</v>
      </c>
      <c r="E14" s="29">
        <f>VLOOKUP(D14, а, 4, 0)</f>
        <v>40</v>
      </c>
      <c r="F14" s="30">
        <v>9</v>
      </c>
      <c r="G14" s="30">
        <f t="shared" si="2"/>
        <v>63</v>
      </c>
      <c r="H14" s="30">
        <f t="shared" si="3"/>
        <v>5.08</v>
      </c>
      <c r="I14" s="41">
        <f t="shared" si="4"/>
        <v>4.5999999999999996</v>
      </c>
      <c r="J14" s="42">
        <f t="shared" si="5"/>
        <v>0.28000000000000003</v>
      </c>
    </row>
    <row r="15" spans="1:10">
      <c r="A15" s="44"/>
      <c r="B15" s="45" t="str">
        <f t="shared" si="0"/>
        <v>гор.напиток</v>
      </c>
      <c r="C15" s="45">
        <f t="shared" si="1"/>
        <v>132</v>
      </c>
      <c r="D15" s="46" t="s">
        <v>32</v>
      </c>
      <c r="E15" s="47">
        <f>VLOOKUP(D15, а, 4, 0)</f>
        <v>150</v>
      </c>
      <c r="F15" s="48">
        <v>1.56</v>
      </c>
      <c r="G15" s="48">
        <f t="shared" si="2"/>
        <v>36.96</v>
      </c>
      <c r="H15" s="48">
        <f t="shared" si="3"/>
        <v>9</v>
      </c>
      <c r="I15" s="49">
        <f t="shared" si="4"/>
        <v>2.29</v>
      </c>
      <c r="J15" s="50">
        <f t="shared" si="5"/>
        <v>40.700000000000003</v>
      </c>
    </row>
    <row r="16" spans="1:10" ht="25.5">
      <c r="A16" s="51"/>
      <c r="B16" s="33" t="str">
        <f t="shared" si="0"/>
        <v>хлеб бел.</v>
      </c>
      <c r="C16" s="33" t="str">
        <f t="shared" si="1"/>
        <v>Беленова, Павлова</v>
      </c>
      <c r="D16" s="34" t="s">
        <v>33</v>
      </c>
      <c r="E16" s="35">
        <v>55</v>
      </c>
      <c r="F16" s="36">
        <v>3.68</v>
      </c>
      <c r="G16" s="36">
        <f t="shared" si="2"/>
        <v>140</v>
      </c>
      <c r="H16" s="36">
        <f t="shared" si="3"/>
        <v>4.12</v>
      </c>
      <c r="I16" s="37">
        <f t="shared" si="4"/>
        <v>1.6</v>
      </c>
      <c r="J16" s="38">
        <f t="shared" si="5"/>
        <v>9.75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52" t="s">
        <v>9</v>
      </c>
      <c r="B1" s="52" t="s">
        <v>34</v>
      </c>
      <c r="C1" s="52" t="s">
        <v>7</v>
      </c>
      <c r="D1" s="52" t="s">
        <v>10</v>
      </c>
      <c r="E1" s="52" t="s">
        <v>11</v>
      </c>
      <c r="F1" s="52" t="s">
        <v>12</v>
      </c>
      <c r="G1" s="52" t="s">
        <v>13</v>
      </c>
      <c r="H1" s="52" t="s">
        <v>14</v>
      </c>
      <c r="I1" s="52" t="s">
        <v>15</v>
      </c>
      <c r="J1" s="53"/>
    </row>
    <row r="2" spans="1:10">
      <c r="A2" s="1" t="s">
        <v>35</v>
      </c>
      <c r="B2" s="2">
        <v>78</v>
      </c>
      <c r="C2" s="2" t="s">
        <v>36</v>
      </c>
      <c r="D2" s="2">
        <v>20</v>
      </c>
      <c r="E2" s="54">
        <v>0</v>
      </c>
      <c r="F2" s="2">
        <v>31.5</v>
      </c>
      <c r="G2" s="2">
        <v>2.54</v>
      </c>
      <c r="H2" s="2">
        <v>2.2999999999999998</v>
      </c>
      <c r="I2" s="2">
        <v>0.14000000000000001</v>
      </c>
      <c r="J2" s="53"/>
    </row>
    <row r="3" spans="1:10">
      <c r="A3" s="1" t="s">
        <v>37</v>
      </c>
      <c r="B3" s="2">
        <v>83</v>
      </c>
      <c r="C3" s="2" t="s">
        <v>38</v>
      </c>
      <c r="D3" s="55">
        <v>80</v>
      </c>
      <c r="E3" s="54">
        <v>0</v>
      </c>
      <c r="F3" s="2">
        <v>257.60000000000002</v>
      </c>
      <c r="G3" s="2">
        <v>6.32</v>
      </c>
      <c r="H3" s="2">
        <v>6.5</v>
      </c>
      <c r="I3" s="2">
        <v>43.58</v>
      </c>
      <c r="J3" s="53"/>
    </row>
    <row r="4" spans="1:10">
      <c r="A4" s="1" t="s">
        <v>39</v>
      </c>
      <c r="B4" s="2">
        <v>88</v>
      </c>
      <c r="C4" s="2" t="s">
        <v>38</v>
      </c>
      <c r="D4" s="2">
        <v>100</v>
      </c>
      <c r="E4" s="54">
        <v>0</v>
      </c>
      <c r="F4" s="2">
        <v>287.3</v>
      </c>
      <c r="G4" s="2">
        <v>10.48</v>
      </c>
      <c r="H4" s="2">
        <v>10.9</v>
      </c>
      <c r="I4" s="2">
        <v>33.11</v>
      </c>
      <c r="J4" s="53"/>
    </row>
    <row r="5" spans="1:10">
      <c r="A5" s="1" t="s">
        <v>40</v>
      </c>
      <c r="B5" s="2">
        <v>194</v>
      </c>
      <c r="C5" s="2" t="s">
        <v>41</v>
      </c>
      <c r="D5" s="2">
        <v>165</v>
      </c>
      <c r="E5" s="54">
        <v>0</v>
      </c>
      <c r="F5" s="2">
        <v>226.22</v>
      </c>
      <c r="G5" s="2">
        <v>6.1</v>
      </c>
      <c r="H5" s="2">
        <v>8.91</v>
      </c>
      <c r="I5" s="2">
        <v>27.06</v>
      </c>
      <c r="J5" s="53"/>
    </row>
    <row r="6" spans="1:10">
      <c r="A6" s="1" t="s">
        <v>42</v>
      </c>
      <c r="B6" s="2">
        <v>40.270000000000003</v>
      </c>
      <c r="C6" s="2" t="s">
        <v>43</v>
      </c>
      <c r="D6" s="2" t="s">
        <v>44</v>
      </c>
      <c r="E6" s="54">
        <v>0</v>
      </c>
      <c r="F6" s="2">
        <v>242.58</v>
      </c>
      <c r="G6" s="2">
        <v>8.4499999999999993</v>
      </c>
      <c r="H6" s="2">
        <v>8.83</v>
      </c>
      <c r="I6" s="2">
        <v>31.26</v>
      </c>
      <c r="J6" s="53"/>
    </row>
    <row r="7" spans="1:10">
      <c r="A7" s="1" t="s">
        <v>45</v>
      </c>
      <c r="B7" s="2">
        <v>40</v>
      </c>
      <c r="C7" s="2" t="s">
        <v>46</v>
      </c>
      <c r="D7" s="2">
        <v>150</v>
      </c>
      <c r="E7" s="54">
        <v>0</v>
      </c>
      <c r="F7" s="2">
        <v>207.37</v>
      </c>
      <c r="G7" s="2">
        <v>5.85</v>
      </c>
      <c r="H7" s="2">
        <v>6.15</v>
      </c>
      <c r="I7" s="2">
        <v>31.26</v>
      </c>
      <c r="J7" s="53"/>
    </row>
    <row r="8" spans="1:10">
      <c r="A8" s="1" t="s">
        <v>47</v>
      </c>
      <c r="B8" s="2">
        <v>92</v>
      </c>
      <c r="C8" s="2" t="s">
        <v>48</v>
      </c>
      <c r="D8" s="2">
        <v>160</v>
      </c>
      <c r="E8" s="54">
        <v>0</v>
      </c>
      <c r="F8" s="2">
        <v>213.14</v>
      </c>
      <c r="G8" s="2">
        <v>11.7</v>
      </c>
      <c r="H8" s="2">
        <v>11.71</v>
      </c>
      <c r="I8" s="2">
        <v>14.94</v>
      </c>
      <c r="J8" s="53"/>
    </row>
    <row r="9" spans="1:10">
      <c r="A9" s="1" t="s">
        <v>49</v>
      </c>
      <c r="B9" s="2">
        <v>11</v>
      </c>
      <c r="C9" s="2" t="s">
        <v>48</v>
      </c>
      <c r="D9" s="2">
        <v>160</v>
      </c>
      <c r="E9" s="54">
        <v>0</v>
      </c>
      <c r="F9" s="2">
        <v>194.99</v>
      </c>
      <c r="G9" s="2">
        <v>8.5</v>
      </c>
      <c r="H9" s="2">
        <v>8.69</v>
      </c>
      <c r="I9" s="2">
        <v>15.52</v>
      </c>
      <c r="J9" s="53"/>
    </row>
    <row r="10" spans="1:10">
      <c r="A10" s="1" t="s">
        <v>50</v>
      </c>
      <c r="B10" s="2">
        <v>95.287999999999997</v>
      </c>
      <c r="C10" s="2" t="s">
        <v>48</v>
      </c>
      <c r="D10" s="2" t="s">
        <v>51</v>
      </c>
      <c r="E10" s="54">
        <v>0</v>
      </c>
      <c r="F10" s="2">
        <v>226.25</v>
      </c>
      <c r="G10" s="2">
        <v>12.07</v>
      </c>
      <c r="H10" s="2">
        <v>12.24</v>
      </c>
      <c r="I10" s="2">
        <v>12.17</v>
      </c>
      <c r="J10" s="53"/>
    </row>
    <row r="11" spans="1:10">
      <c r="A11" s="1" t="s">
        <v>52</v>
      </c>
      <c r="B11" s="2">
        <v>79</v>
      </c>
      <c r="C11" s="2" t="s">
        <v>53</v>
      </c>
      <c r="D11" s="2" t="s">
        <v>54</v>
      </c>
      <c r="E11" s="54">
        <v>0</v>
      </c>
      <c r="F11" s="2">
        <v>201.34</v>
      </c>
      <c r="G11" s="2">
        <v>15.17</v>
      </c>
      <c r="H11" s="2">
        <v>10.039999999999999</v>
      </c>
      <c r="I11" s="2">
        <v>11.02</v>
      </c>
      <c r="J11" s="53"/>
    </row>
    <row r="12" spans="1:10">
      <c r="A12" s="1" t="s">
        <v>55</v>
      </c>
      <c r="B12" s="2">
        <v>117</v>
      </c>
      <c r="C12" s="2" t="s">
        <v>56</v>
      </c>
      <c r="D12" s="2">
        <v>150</v>
      </c>
      <c r="E12" s="54">
        <v>0</v>
      </c>
      <c r="F12" s="2">
        <v>127.37</v>
      </c>
      <c r="G12" s="2">
        <v>4.6500000000000004</v>
      </c>
      <c r="H12" s="2">
        <v>4.8</v>
      </c>
      <c r="I12" s="2">
        <v>16.77</v>
      </c>
      <c r="J12" s="53"/>
    </row>
    <row r="13" spans="1:10">
      <c r="A13" s="1" t="s">
        <v>57</v>
      </c>
      <c r="B13" s="2">
        <v>97.158000000000001</v>
      </c>
      <c r="C13" s="2" t="s">
        <v>43</v>
      </c>
      <c r="D13" s="2" t="s">
        <v>58</v>
      </c>
      <c r="E13" s="54">
        <v>0</v>
      </c>
      <c r="F13" s="2">
        <v>193.76</v>
      </c>
      <c r="G13" s="2">
        <v>8.9499999999999993</v>
      </c>
      <c r="H13" s="2">
        <v>14.17</v>
      </c>
      <c r="I13" s="2">
        <v>5.63</v>
      </c>
      <c r="J13" s="53"/>
    </row>
    <row r="14" spans="1:10">
      <c r="A14" s="1" t="s">
        <v>59</v>
      </c>
      <c r="B14" s="2">
        <v>178</v>
      </c>
      <c r="C14" s="2" t="s">
        <v>46</v>
      </c>
      <c r="D14" s="2">
        <v>150</v>
      </c>
      <c r="E14" s="54">
        <v>0</v>
      </c>
      <c r="F14" s="2">
        <v>116.36</v>
      </c>
      <c r="G14" s="2">
        <v>3.06</v>
      </c>
      <c r="H14" s="2">
        <v>4.4000000000000004</v>
      </c>
      <c r="I14" s="2">
        <v>7.55</v>
      </c>
      <c r="J14" s="53"/>
    </row>
    <row r="15" spans="1:10">
      <c r="A15" s="1" t="s">
        <v>60</v>
      </c>
      <c r="B15" s="2">
        <v>119</v>
      </c>
      <c r="C15" s="2" t="s">
        <v>43</v>
      </c>
      <c r="D15" s="2">
        <v>165</v>
      </c>
      <c r="E15" s="54">
        <v>0</v>
      </c>
      <c r="F15" s="2">
        <v>183.46</v>
      </c>
      <c r="G15" s="2">
        <v>5.76</v>
      </c>
      <c r="H15" s="2">
        <v>8.6</v>
      </c>
      <c r="I15" s="2">
        <v>20.63</v>
      </c>
      <c r="J15" s="53"/>
    </row>
    <row r="16" spans="1:10">
      <c r="A16" s="1" t="s">
        <v>61</v>
      </c>
      <c r="B16" s="2">
        <v>67</v>
      </c>
      <c r="C16" s="2" t="s">
        <v>43</v>
      </c>
      <c r="D16" s="2">
        <v>180</v>
      </c>
      <c r="E16" s="54">
        <v>0</v>
      </c>
      <c r="F16" s="2">
        <v>194.8</v>
      </c>
      <c r="G16" s="2">
        <v>5.99</v>
      </c>
      <c r="H16" s="2">
        <v>9.9</v>
      </c>
      <c r="I16" s="2">
        <v>20.38</v>
      </c>
      <c r="J16" s="53"/>
    </row>
    <row r="17" spans="1:10">
      <c r="A17" s="1" t="s">
        <v>62</v>
      </c>
      <c r="B17" s="2">
        <v>118</v>
      </c>
      <c r="C17" s="2" t="s">
        <v>43</v>
      </c>
      <c r="D17" s="2">
        <v>145</v>
      </c>
      <c r="E17" s="54">
        <v>0</v>
      </c>
      <c r="F17" s="2">
        <v>160.97</v>
      </c>
      <c r="G17" s="2">
        <v>4.5</v>
      </c>
      <c r="H17" s="2">
        <v>5.84</v>
      </c>
      <c r="I17" s="2">
        <v>22.57</v>
      </c>
      <c r="J17" s="53"/>
    </row>
    <row r="18" spans="1:10">
      <c r="A18" s="1" t="s">
        <v>63</v>
      </c>
      <c r="B18" s="2">
        <v>124</v>
      </c>
      <c r="C18" s="2" t="s">
        <v>43</v>
      </c>
      <c r="D18" s="2">
        <v>155</v>
      </c>
      <c r="E18" s="54">
        <v>0</v>
      </c>
      <c r="F18" s="2">
        <v>224.73</v>
      </c>
      <c r="G18" s="2">
        <v>7.04</v>
      </c>
      <c r="H18" s="2">
        <v>8.0299999999999994</v>
      </c>
      <c r="I18" s="2">
        <v>31.14</v>
      </c>
      <c r="J18" s="53"/>
    </row>
    <row r="19" spans="1:10">
      <c r="A19" s="1" t="s">
        <v>64</v>
      </c>
      <c r="B19" s="2">
        <v>123</v>
      </c>
      <c r="C19" s="2" t="s">
        <v>43</v>
      </c>
      <c r="D19" s="2">
        <v>165</v>
      </c>
      <c r="E19" s="54">
        <v>0</v>
      </c>
      <c r="F19" s="2">
        <v>185.58</v>
      </c>
      <c r="G19" s="2">
        <v>5.57</v>
      </c>
      <c r="H19" s="2">
        <v>8.6</v>
      </c>
      <c r="I19" s="2">
        <v>21.33</v>
      </c>
      <c r="J19" s="53"/>
    </row>
    <row r="20" spans="1:10">
      <c r="A20" s="1" t="s">
        <v>17</v>
      </c>
      <c r="B20" s="2">
        <v>128</v>
      </c>
      <c r="C20" s="2" t="s">
        <v>43</v>
      </c>
      <c r="D20" s="2">
        <v>155</v>
      </c>
      <c r="E20" s="54">
        <v>0</v>
      </c>
      <c r="F20" s="2">
        <v>224.73</v>
      </c>
      <c r="G20" s="2">
        <v>7.04</v>
      </c>
      <c r="H20" s="2">
        <v>8.0299999999999994</v>
      </c>
      <c r="I20" s="2">
        <v>31.13</v>
      </c>
      <c r="J20" s="53"/>
    </row>
    <row r="21" spans="1:10">
      <c r="A21" s="1" t="s">
        <v>65</v>
      </c>
      <c r="B21" s="2">
        <v>131</v>
      </c>
      <c r="C21" s="2" t="s">
        <v>43</v>
      </c>
      <c r="D21" s="2">
        <v>165</v>
      </c>
      <c r="E21" s="54">
        <v>0</v>
      </c>
      <c r="F21" s="2">
        <v>177.38</v>
      </c>
      <c r="G21" s="2">
        <v>4.13</v>
      </c>
      <c r="H21" s="2">
        <v>6.77</v>
      </c>
      <c r="I21" s="2">
        <v>25</v>
      </c>
      <c r="J21" s="53"/>
    </row>
    <row r="22" spans="1:10">
      <c r="A22" s="1" t="s">
        <v>28</v>
      </c>
      <c r="B22" s="2">
        <v>211</v>
      </c>
      <c r="C22" s="2" t="s">
        <v>56</v>
      </c>
      <c r="D22" s="2">
        <v>150</v>
      </c>
      <c r="E22" s="54">
        <v>0</v>
      </c>
      <c r="F22" s="2">
        <v>89.25</v>
      </c>
      <c r="G22" s="2" t="s">
        <v>66</v>
      </c>
      <c r="H22" s="2" t="s">
        <v>66</v>
      </c>
      <c r="I22" s="2">
        <v>7.5</v>
      </c>
      <c r="J22" s="53"/>
    </row>
    <row r="23" spans="1:10">
      <c r="A23" s="1" t="s">
        <v>67</v>
      </c>
      <c r="B23" s="2">
        <v>120</v>
      </c>
      <c r="C23" s="2" t="s">
        <v>68</v>
      </c>
      <c r="D23" s="2">
        <v>150</v>
      </c>
      <c r="E23" s="54">
        <v>0</v>
      </c>
      <c r="F23" s="2">
        <v>103.8</v>
      </c>
      <c r="G23" s="2">
        <v>4.08</v>
      </c>
      <c r="H23" s="2">
        <v>4.8</v>
      </c>
      <c r="I23" s="2">
        <v>10.46</v>
      </c>
      <c r="J23" s="53"/>
    </row>
    <row r="24" spans="1:10">
      <c r="A24" s="1" t="s">
        <v>26</v>
      </c>
      <c r="B24" s="2">
        <v>145</v>
      </c>
      <c r="C24" s="2" t="s">
        <v>68</v>
      </c>
      <c r="D24" s="2">
        <v>100</v>
      </c>
      <c r="E24" s="54">
        <v>0</v>
      </c>
      <c r="F24" s="2">
        <v>53.72</v>
      </c>
      <c r="G24" s="2">
        <v>0.52</v>
      </c>
      <c r="H24" s="2" t="s">
        <v>66</v>
      </c>
      <c r="I24" s="2">
        <v>13.48</v>
      </c>
      <c r="J24" s="53"/>
    </row>
    <row r="25" spans="1:10">
      <c r="A25" s="1" t="s">
        <v>69</v>
      </c>
      <c r="B25" s="2" t="s">
        <v>70</v>
      </c>
      <c r="C25" s="2" t="s">
        <v>43</v>
      </c>
      <c r="D25" s="2" t="s">
        <v>71</v>
      </c>
      <c r="E25" s="54">
        <v>0</v>
      </c>
      <c r="F25" s="2">
        <v>164.83</v>
      </c>
      <c r="G25" s="2">
        <v>7.81</v>
      </c>
      <c r="H25" s="2">
        <v>7.25</v>
      </c>
      <c r="I25" s="2">
        <v>10.9</v>
      </c>
      <c r="J25" s="53"/>
    </row>
    <row r="26" spans="1:10">
      <c r="A26" s="1" t="s">
        <v>19</v>
      </c>
      <c r="B26" s="2">
        <v>148</v>
      </c>
      <c r="C26" s="2" t="s">
        <v>56</v>
      </c>
      <c r="D26" s="2">
        <v>150</v>
      </c>
      <c r="E26" s="54">
        <v>0</v>
      </c>
      <c r="F26" s="2">
        <v>109</v>
      </c>
      <c r="G26" s="2">
        <v>3.3</v>
      </c>
      <c r="H26" s="2">
        <v>3.75</v>
      </c>
      <c r="I26" s="2">
        <v>16.05</v>
      </c>
      <c r="J26" s="53"/>
    </row>
    <row r="27" spans="1:10">
      <c r="A27" s="1" t="s">
        <v>72</v>
      </c>
      <c r="B27" s="2">
        <v>127</v>
      </c>
      <c r="C27" s="2" t="s">
        <v>68</v>
      </c>
      <c r="D27" s="2">
        <v>150</v>
      </c>
      <c r="E27" s="54">
        <v>0</v>
      </c>
      <c r="F27" s="2">
        <v>84</v>
      </c>
      <c r="G27" s="2">
        <v>4.2</v>
      </c>
      <c r="H27" s="2">
        <v>4.8</v>
      </c>
      <c r="I27" s="2">
        <v>6.15</v>
      </c>
      <c r="J27" s="53"/>
    </row>
    <row r="28" spans="1:10">
      <c r="A28" s="1" t="s">
        <v>73</v>
      </c>
      <c r="B28" s="2">
        <v>151</v>
      </c>
      <c r="C28" s="2" t="s">
        <v>56</v>
      </c>
      <c r="D28" s="2">
        <v>100</v>
      </c>
      <c r="E28" s="54">
        <v>0</v>
      </c>
      <c r="F28" s="2">
        <v>37.880000000000003</v>
      </c>
      <c r="G28" s="2">
        <v>0.27</v>
      </c>
      <c r="H28" s="2">
        <v>0.11</v>
      </c>
      <c r="I28" s="2">
        <v>7.86</v>
      </c>
      <c r="J28" s="53"/>
    </row>
    <row r="29" spans="1:10">
      <c r="A29" s="1" t="s">
        <v>74</v>
      </c>
      <c r="B29" s="2">
        <v>503</v>
      </c>
      <c r="C29" s="2" t="s">
        <v>38</v>
      </c>
      <c r="D29" s="2">
        <v>120</v>
      </c>
      <c r="E29" s="54">
        <v>0</v>
      </c>
      <c r="F29" s="2">
        <v>279.2</v>
      </c>
      <c r="G29" s="2">
        <v>7.25</v>
      </c>
      <c r="H29" s="2">
        <v>10.15</v>
      </c>
      <c r="I29" s="2">
        <v>40.700000000000003</v>
      </c>
      <c r="J29" s="53"/>
    </row>
    <row r="30" spans="1:10">
      <c r="A30" s="1" t="s">
        <v>75</v>
      </c>
      <c r="B30" s="2">
        <v>304</v>
      </c>
      <c r="C30" s="2" t="s">
        <v>43</v>
      </c>
      <c r="D30" s="2">
        <v>160</v>
      </c>
      <c r="E30" s="54">
        <v>0</v>
      </c>
      <c r="F30" s="2">
        <v>304</v>
      </c>
      <c r="G30" s="2">
        <v>16</v>
      </c>
      <c r="H30" s="2">
        <v>14.82</v>
      </c>
      <c r="I30" s="2">
        <v>26.76</v>
      </c>
      <c r="J30" s="53"/>
    </row>
    <row r="31" spans="1:10">
      <c r="A31" s="1" t="s">
        <v>76</v>
      </c>
      <c r="B31" s="2">
        <v>61</v>
      </c>
      <c r="C31" s="2" t="s">
        <v>53</v>
      </c>
      <c r="D31" s="2" t="s">
        <v>54</v>
      </c>
      <c r="E31" s="54">
        <v>0</v>
      </c>
      <c r="F31" s="2">
        <v>212.9</v>
      </c>
      <c r="G31" s="2">
        <v>14.16</v>
      </c>
      <c r="H31" s="2">
        <v>9.8699999999999992</v>
      </c>
      <c r="I31" s="2">
        <v>15.34</v>
      </c>
      <c r="J31" s="53"/>
    </row>
    <row r="32" spans="1:10">
      <c r="A32" s="1" t="s">
        <v>77</v>
      </c>
      <c r="B32" s="2">
        <v>193</v>
      </c>
      <c r="C32" s="2" t="s">
        <v>78</v>
      </c>
      <c r="D32" s="2">
        <v>150</v>
      </c>
      <c r="E32" s="54">
        <v>0</v>
      </c>
      <c r="F32" s="2">
        <v>71.06</v>
      </c>
      <c r="G32" s="2">
        <v>2.5299999999999998</v>
      </c>
      <c r="H32" s="2">
        <v>1.4</v>
      </c>
      <c r="I32" s="2">
        <v>9.18</v>
      </c>
      <c r="J32" s="53"/>
    </row>
    <row r="33" spans="1:10">
      <c r="A33" s="1" t="s">
        <v>24</v>
      </c>
      <c r="B33" s="2" t="s">
        <v>79</v>
      </c>
      <c r="C33" s="2" t="s">
        <v>80</v>
      </c>
      <c r="D33" s="2" t="s">
        <v>71</v>
      </c>
      <c r="E33" s="54">
        <v>0</v>
      </c>
      <c r="F33" s="2">
        <v>223.11</v>
      </c>
      <c r="G33" s="2">
        <v>8.6999999999999993</v>
      </c>
      <c r="H33" s="2">
        <v>8.34</v>
      </c>
      <c r="I33" s="2">
        <v>29.32</v>
      </c>
      <c r="J33" s="53"/>
    </row>
    <row r="34" spans="1:10">
      <c r="A34" s="1" t="s">
        <v>81</v>
      </c>
      <c r="B34" s="2" t="s">
        <v>82</v>
      </c>
      <c r="C34" s="2" t="s">
        <v>43</v>
      </c>
      <c r="D34" s="2" t="s">
        <v>71</v>
      </c>
      <c r="E34" s="54">
        <v>0</v>
      </c>
      <c r="F34" s="2">
        <v>103.67</v>
      </c>
      <c r="G34" s="2">
        <v>5.86</v>
      </c>
      <c r="H34" s="2">
        <v>5.53</v>
      </c>
      <c r="I34" s="2">
        <v>7.53</v>
      </c>
      <c r="J34" s="53"/>
    </row>
    <row r="35" spans="1:10">
      <c r="A35" s="1" t="s">
        <v>83</v>
      </c>
      <c r="B35" s="2">
        <v>11</v>
      </c>
      <c r="C35" s="2" t="s">
        <v>84</v>
      </c>
      <c r="D35" s="2">
        <v>30</v>
      </c>
      <c r="E35" s="54">
        <v>0</v>
      </c>
      <c r="F35" s="2">
        <v>27.23</v>
      </c>
      <c r="G35" s="2">
        <v>0.5</v>
      </c>
      <c r="H35" s="2">
        <v>2.13</v>
      </c>
      <c r="I35" s="2">
        <v>1.48</v>
      </c>
      <c r="J35" s="53"/>
    </row>
    <row r="36" spans="1:10">
      <c r="A36" s="1" t="s">
        <v>30</v>
      </c>
      <c r="B36" s="2">
        <v>39</v>
      </c>
      <c r="C36" s="2" t="s">
        <v>53</v>
      </c>
      <c r="D36" s="2">
        <v>40</v>
      </c>
      <c r="E36" s="54">
        <v>0</v>
      </c>
      <c r="F36" s="2">
        <v>29.57</v>
      </c>
      <c r="G36" s="2">
        <v>0.6</v>
      </c>
      <c r="H36" s="2">
        <v>0.04</v>
      </c>
      <c r="I36" s="2">
        <v>6.71</v>
      </c>
      <c r="J36" s="53"/>
    </row>
    <row r="37" spans="1:10">
      <c r="A37" s="1" t="s">
        <v>85</v>
      </c>
      <c r="B37" s="2">
        <v>238</v>
      </c>
      <c r="C37" s="2" t="s">
        <v>78</v>
      </c>
      <c r="D37" s="2">
        <v>150</v>
      </c>
      <c r="E37" s="54">
        <v>0</v>
      </c>
      <c r="F37" s="2">
        <v>87.09</v>
      </c>
      <c r="G37" s="2">
        <v>2.5299999999999998</v>
      </c>
      <c r="H37" s="2">
        <v>3.9</v>
      </c>
      <c r="I37" s="2">
        <v>8.2799999999999994</v>
      </c>
      <c r="J37" s="53"/>
    </row>
    <row r="38" spans="1:10">
      <c r="A38" s="1" t="s">
        <v>86</v>
      </c>
      <c r="B38" s="2">
        <v>130</v>
      </c>
      <c r="C38" s="2" t="s">
        <v>87</v>
      </c>
      <c r="D38" s="2">
        <v>100</v>
      </c>
      <c r="E38" s="54">
        <v>0</v>
      </c>
      <c r="F38" s="2">
        <v>75</v>
      </c>
      <c r="G38" s="2">
        <v>0.2</v>
      </c>
      <c r="H38" s="2" t="s">
        <v>66</v>
      </c>
      <c r="I38" s="2">
        <v>18.2</v>
      </c>
      <c r="J38" s="53"/>
    </row>
    <row r="39" spans="1:10">
      <c r="A39" s="1" t="s">
        <v>88</v>
      </c>
      <c r="B39" s="2" t="s">
        <v>89</v>
      </c>
      <c r="C39" s="2" t="s">
        <v>43</v>
      </c>
      <c r="D39" s="2" t="s">
        <v>90</v>
      </c>
      <c r="E39" s="54">
        <v>0</v>
      </c>
      <c r="F39" s="2">
        <v>347.44</v>
      </c>
      <c r="G39" s="2">
        <v>14.66</v>
      </c>
      <c r="H39" s="2">
        <v>16.87</v>
      </c>
      <c r="I39" s="2">
        <v>34.979999999999997</v>
      </c>
      <c r="J39" s="53"/>
    </row>
    <row r="40" spans="1:10">
      <c r="A40" s="1" t="s">
        <v>91</v>
      </c>
      <c r="B40" s="2">
        <v>123</v>
      </c>
      <c r="C40" s="2" t="s">
        <v>78</v>
      </c>
      <c r="D40" s="2">
        <v>180</v>
      </c>
      <c r="E40" s="54">
        <v>0</v>
      </c>
      <c r="F40" s="2">
        <v>202.45</v>
      </c>
      <c r="G40" s="2">
        <v>6.08</v>
      </c>
      <c r="H40" s="2">
        <v>9.3800000000000008</v>
      </c>
      <c r="I40" s="2">
        <v>23.27</v>
      </c>
      <c r="J40" s="53"/>
    </row>
    <row r="41" spans="1:10">
      <c r="A41" s="1" t="s">
        <v>92</v>
      </c>
      <c r="B41" s="2">
        <v>206</v>
      </c>
      <c r="C41" s="2" t="s">
        <v>78</v>
      </c>
      <c r="D41" s="2">
        <v>150</v>
      </c>
      <c r="E41" s="54">
        <v>0</v>
      </c>
      <c r="F41" s="2">
        <v>69.06</v>
      </c>
      <c r="G41" s="2">
        <v>1.82</v>
      </c>
      <c r="H41" s="2">
        <v>1.22</v>
      </c>
      <c r="I41" s="2">
        <v>9.9</v>
      </c>
      <c r="J41" s="53"/>
    </row>
    <row r="42" spans="1:10">
      <c r="A42" s="1" t="s">
        <v>93</v>
      </c>
      <c r="B42" s="2">
        <v>218</v>
      </c>
      <c r="C42" s="2" t="s">
        <v>78</v>
      </c>
      <c r="D42" s="2">
        <v>150</v>
      </c>
      <c r="E42" s="54">
        <v>0</v>
      </c>
      <c r="F42" s="2">
        <v>90.51</v>
      </c>
      <c r="G42" s="2">
        <v>6.1</v>
      </c>
      <c r="H42" s="2">
        <v>1.56</v>
      </c>
      <c r="I42" s="2">
        <v>9.99</v>
      </c>
      <c r="J42" s="53"/>
    </row>
    <row r="43" spans="1:10">
      <c r="A43" s="1" t="s">
        <v>94</v>
      </c>
      <c r="B43" s="2">
        <v>204</v>
      </c>
      <c r="C43" s="2" t="s">
        <v>78</v>
      </c>
      <c r="D43" s="2">
        <v>150</v>
      </c>
      <c r="E43" s="54">
        <v>0</v>
      </c>
      <c r="F43" s="2">
        <v>104.7</v>
      </c>
      <c r="G43" s="2">
        <v>3.9</v>
      </c>
      <c r="H43" s="2">
        <v>4.2</v>
      </c>
      <c r="I43" s="2">
        <v>11.36</v>
      </c>
      <c r="J43" s="53"/>
    </row>
    <row r="44" spans="1:10">
      <c r="A44" s="1" t="s">
        <v>21</v>
      </c>
      <c r="B44" s="2">
        <v>130</v>
      </c>
      <c r="C44" s="2" t="s">
        <v>95</v>
      </c>
      <c r="D44" s="2">
        <v>100</v>
      </c>
      <c r="E44" s="54">
        <v>0</v>
      </c>
      <c r="F44" s="2">
        <v>75</v>
      </c>
      <c r="G44" s="2">
        <v>0.2</v>
      </c>
      <c r="H44" s="2" t="s">
        <v>66</v>
      </c>
      <c r="I44" s="2">
        <v>18.2</v>
      </c>
      <c r="J44" s="53"/>
    </row>
    <row r="45" spans="1:10">
      <c r="A45" s="1" t="s">
        <v>33</v>
      </c>
      <c r="B45" s="2" t="s">
        <v>96</v>
      </c>
      <c r="C45" s="2" t="s">
        <v>97</v>
      </c>
      <c r="D45" s="2">
        <v>50</v>
      </c>
      <c r="E45" s="54">
        <v>0</v>
      </c>
      <c r="F45" s="2">
        <v>140</v>
      </c>
      <c r="G45" s="2">
        <v>4.12</v>
      </c>
      <c r="H45" s="2">
        <v>1.6</v>
      </c>
      <c r="I45" s="2">
        <v>9.75</v>
      </c>
      <c r="J45" s="53"/>
    </row>
    <row r="46" spans="1:10">
      <c r="A46" s="1" t="s">
        <v>98</v>
      </c>
      <c r="B46" s="2" t="s">
        <v>96</v>
      </c>
      <c r="C46" s="2" t="s">
        <v>99</v>
      </c>
      <c r="D46" s="2">
        <v>40</v>
      </c>
      <c r="E46" s="54">
        <v>0</v>
      </c>
      <c r="F46" s="2">
        <v>85.34</v>
      </c>
      <c r="G46" s="2">
        <v>2.08</v>
      </c>
      <c r="H46" s="2">
        <v>0.48</v>
      </c>
      <c r="I46" s="2">
        <v>28.75</v>
      </c>
      <c r="J46" s="53"/>
    </row>
    <row r="47" spans="1:10">
      <c r="A47" s="1" t="s">
        <v>100</v>
      </c>
      <c r="B47" s="2" t="s">
        <v>96</v>
      </c>
      <c r="C47" s="2" t="s">
        <v>97</v>
      </c>
      <c r="D47" s="2" t="s">
        <v>101</v>
      </c>
      <c r="E47" s="54">
        <v>0</v>
      </c>
      <c r="F47" s="2">
        <v>84</v>
      </c>
      <c r="G47" s="2">
        <v>2.7</v>
      </c>
      <c r="H47" s="2">
        <v>1.1000000000000001</v>
      </c>
      <c r="I47" s="2">
        <v>17</v>
      </c>
      <c r="J47" s="53"/>
    </row>
    <row r="48" spans="1:10">
      <c r="A48" s="1" t="s">
        <v>18</v>
      </c>
      <c r="B48" s="2">
        <v>107</v>
      </c>
      <c r="C48" s="2" t="s">
        <v>97</v>
      </c>
      <c r="D48" s="2" t="s">
        <v>102</v>
      </c>
      <c r="E48" s="54">
        <v>0</v>
      </c>
      <c r="F48" s="2">
        <v>171.53</v>
      </c>
      <c r="G48" s="2">
        <v>5.2</v>
      </c>
      <c r="H48" s="2">
        <v>11.13</v>
      </c>
      <c r="I48" s="2">
        <v>12.04</v>
      </c>
      <c r="J48" s="53"/>
    </row>
    <row r="49" spans="1:10">
      <c r="A49" s="1" t="s">
        <v>103</v>
      </c>
      <c r="B49" s="2">
        <v>132</v>
      </c>
      <c r="C49" s="2" t="s">
        <v>56</v>
      </c>
      <c r="D49" s="2">
        <v>150</v>
      </c>
      <c r="E49" s="54">
        <v>0</v>
      </c>
      <c r="F49" s="2">
        <v>36.96</v>
      </c>
      <c r="G49" s="2">
        <v>9</v>
      </c>
      <c r="H49" s="2">
        <v>2.29</v>
      </c>
      <c r="I49" s="2">
        <v>9.75</v>
      </c>
      <c r="J49" s="53"/>
    </row>
    <row r="50" spans="1:10">
      <c r="A50" s="1" t="s">
        <v>32</v>
      </c>
      <c r="B50" s="2">
        <v>132</v>
      </c>
      <c r="C50" s="2" t="s">
        <v>56</v>
      </c>
      <c r="D50" s="2">
        <v>150</v>
      </c>
      <c r="E50" s="54">
        <v>0</v>
      </c>
      <c r="F50" s="2">
        <v>36.96</v>
      </c>
      <c r="G50" s="2">
        <v>9</v>
      </c>
      <c r="H50" s="2">
        <v>2.29</v>
      </c>
      <c r="I50" s="2">
        <v>40.700000000000003</v>
      </c>
      <c r="J50" s="53"/>
    </row>
    <row r="51" spans="1:10">
      <c r="A51" s="1" t="s">
        <v>104</v>
      </c>
      <c r="B51" s="2">
        <v>133</v>
      </c>
      <c r="C51" s="2" t="s">
        <v>56</v>
      </c>
      <c r="D51" s="2">
        <v>150</v>
      </c>
      <c r="E51" s="54">
        <v>0</v>
      </c>
      <c r="F51" s="2">
        <v>39.43</v>
      </c>
      <c r="G51" s="2">
        <v>0.17</v>
      </c>
      <c r="H51" s="2">
        <v>3.04</v>
      </c>
      <c r="I51" s="2">
        <v>9.98</v>
      </c>
      <c r="J51" s="53"/>
    </row>
    <row r="52" spans="1:10">
      <c r="A52" s="1" t="s">
        <v>105</v>
      </c>
      <c r="B52" s="2">
        <v>133</v>
      </c>
      <c r="C52" s="2" t="s">
        <v>56</v>
      </c>
      <c r="D52" s="2">
        <v>150</v>
      </c>
      <c r="E52" s="54">
        <v>0</v>
      </c>
      <c r="F52" s="2">
        <v>39.43</v>
      </c>
      <c r="G52" s="2">
        <v>0.17</v>
      </c>
      <c r="H52" s="2">
        <v>3.04</v>
      </c>
      <c r="I52" s="2">
        <v>9.98</v>
      </c>
      <c r="J52" s="53"/>
    </row>
    <row r="53" spans="1:10">
      <c r="A53" s="1" t="s">
        <v>106</v>
      </c>
      <c r="B53" s="2">
        <v>220</v>
      </c>
      <c r="C53" s="2" t="s">
        <v>78</v>
      </c>
      <c r="D53" s="2">
        <v>150</v>
      </c>
      <c r="E53" s="54">
        <v>0</v>
      </c>
      <c r="F53" s="2">
        <v>70.8</v>
      </c>
      <c r="G53" s="2">
        <v>2.1800000000000002</v>
      </c>
      <c r="H53" s="2">
        <v>3.6</v>
      </c>
      <c r="I53" s="2">
        <v>5.0999999999999996</v>
      </c>
      <c r="J53" s="53"/>
    </row>
    <row r="54" spans="1:10">
      <c r="A54" s="1" t="s">
        <v>23</v>
      </c>
      <c r="B54" s="2">
        <v>220</v>
      </c>
      <c r="C54" s="2" t="s">
        <v>78</v>
      </c>
      <c r="D54" s="2">
        <v>150</v>
      </c>
      <c r="E54" s="54">
        <v>0</v>
      </c>
      <c r="F54" s="2">
        <v>70.8</v>
      </c>
      <c r="G54" s="2">
        <v>2.1800000000000002</v>
      </c>
      <c r="H54" s="2">
        <v>3.6</v>
      </c>
      <c r="I54" s="2">
        <v>5.0999999999999996</v>
      </c>
      <c r="J54" s="53"/>
    </row>
    <row r="55" spans="1:10">
      <c r="A55" s="1" t="s">
        <v>107</v>
      </c>
      <c r="B55" s="2">
        <v>220</v>
      </c>
      <c r="C55" s="2" t="s">
        <v>78</v>
      </c>
      <c r="D55" s="2">
        <v>150</v>
      </c>
      <c r="E55" s="54">
        <v>0</v>
      </c>
      <c r="F55" s="2">
        <v>70.8</v>
      </c>
      <c r="G55" s="2">
        <v>2.1800000000000002</v>
      </c>
      <c r="H55" s="2">
        <v>3.6</v>
      </c>
      <c r="I55" s="2">
        <v>5.0999999999999996</v>
      </c>
      <c r="J55" s="53"/>
    </row>
    <row r="56" spans="1:10">
      <c r="A56" s="1" t="s">
        <v>31</v>
      </c>
      <c r="B56" s="2">
        <v>78</v>
      </c>
      <c r="C56" s="2" t="s">
        <v>36</v>
      </c>
      <c r="D56" s="2">
        <v>40</v>
      </c>
      <c r="E56" s="54">
        <v>0</v>
      </c>
      <c r="F56" s="2">
        <v>63</v>
      </c>
      <c r="G56" s="2">
        <v>5.08</v>
      </c>
      <c r="H56" s="2">
        <v>4.5999999999999996</v>
      </c>
      <c r="I56" s="2">
        <v>0.28000000000000003</v>
      </c>
      <c r="J56" s="53"/>
    </row>
    <row r="57" spans="1:10">
      <c r="E57" s="54"/>
      <c r="J57" s="53"/>
    </row>
    <row r="58" spans="1:10">
      <c r="E58" s="54"/>
      <c r="J58" s="53"/>
    </row>
    <row r="59" spans="1:10">
      <c r="E59" s="54"/>
      <c r="J59" s="53"/>
    </row>
    <row r="60" spans="1:10">
      <c r="E60" s="54"/>
      <c r="J60" s="53"/>
    </row>
    <row r="61" spans="1:10">
      <c r="E61" s="54"/>
      <c r="J61" s="53"/>
    </row>
    <row r="62" spans="1:10">
      <c r="E62" s="54"/>
      <c r="J62" s="53"/>
    </row>
    <row r="63" spans="1:10">
      <c r="E63" s="54"/>
      <c r="J63" s="53"/>
    </row>
    <row r="64" spans="1:10">
      <c r="E64" s="54"/>
      <c r="J64" s="53"/>
    </row>
    <row r="65" spans="5:10">
      <c r="E65" s="54"/>
      <c r="J65" s="53"/>
    </row>
    <row r="66" spans="5:10">
      <c r="J66" s="53"/>
    </row>
    <row r="67" spans="5:10">
      <c r="J67" s="53"/>
    </row>
    <row r="68" spans="5:10">
      <c r="J68" s="53"/>
    </row>
    <row r="69" spans="5:10">
      <c r="J69" s="53"/>
    </row>
    <row r="70" spans="5:10">
      <c r="J70" s="53"/>
    </row>
    <row r="71" spans="5:10">
      <c r="J71" s="53"/>
    </row>
    <row r="72" spans="5:10">
      <c r="J72" s="53"/>
    </row>
    <row r="73" spans="5:10">
      <c r="J73" s="53"/>
    </row>
    <row r="74" spans="5:10">
      <c r="J74" s="53"/>
    </row>
    <row r="75" spans="5:10">
      <c r="J75" s="53"/>
    </row>
    <row r="76" spans="5:10">
      <c r="J76" s="53"/>
    </row>
    <row r="77" spans="5:10">
      <c r="J77" s="53"/>
    </row>
    <row r="78" spans="5:10">
      <c r="J78" s="53"/>
    </row>
    <row r="79" spans="5:10">
      <c r="J79" s="53"/>
    </row>
    <row r="80" spans="5:10">
      <c r="J80" s="53"/>
    </row>
    <row r="81" spans="1:10">
      <c r="J81" s="53"/>
    </row>
    <row r="82" spans="1:10">
      <c r="J82" s="53"/>
    </row>
    <row r="83" spans="1:10">
      <c r="J83" s="53"/>
    </row>
    <row r="84" spans="1:10">
      <c r="J84" s="53"/>
    </row>
    <row r="85" spans="1:10">
      <c r="A85" s="53"/>
      <c r="B85" s="56"/>
      <c r="C85" s="56"/>
      <c r="D85" s="56"/>
      <c r="E85" s="56"/>
      <c r="F85" s="56"/>
      <c r="G85" s="56"/>
      <c r="H85" s="56"/>
      <c r="I85" s="56"/>
      <c r="J85" s="53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4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2022-12-14T12:32:03Z</dcterms:modified>
</cp:coreProperties>
</file>