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8" i="1"/>
  <c r="I15"/>
  <c r="H15"/>
  <c r="G15"/>
  <c r="F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8"/>
  <c r="H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<sst xmlns="http://schemas.openxmlformats.org/spreadsheetml/2006/main" count="202" uniqueCount="120">
  <si>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</si>
  <si>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</si>
  <si>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</si>
  <si>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</si>
  <si>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</si>
  <si>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</si>
  <si>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</si>
  <si>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</si>
  <si>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</si>
  <si>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</si>
  <si>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</si>
  <si>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</si>
  <si>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</si>
  <si>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</si>
  <si>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</si>
  <si>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</si>
  <si>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</si>
  <si>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</si>
  <si>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</si>
  <si>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</si>
  <si>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</si>
  <si>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</si>
  <si>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</si>
  <si>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</si>
  <si>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</si>
  <si>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</si>
  <si>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</si>
  <si>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</si>
  <si>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</si>
  <si>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</si>
  <si>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</si>
  <si>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</si>
  <si>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</si>
  <si>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</si>
  <si>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</si>
  <si>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</si>
  <si>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</si>
  <si>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</si>
  <si>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</si>
  <si>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</si>
  <si>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</si>
  <si>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</si>
  <si>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</si>
  <si>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</si>
  <si>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</si>
  <si>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</si>
  <si>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</si>
  <si>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</si>
  <si>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</si>
  <si>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</si>
  <si>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</si>
  <si>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</si>
  <si>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</si>
  <si>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</si>
  <si>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</si>
  <si>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</si>
  <si>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</si>
  <si>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</si>
  <si>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</si>
  <si>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</si>
  <si>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</si>
  <si>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</si>
  <si>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</si>
  <si>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</si>
  <si>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</si>
  <si>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</si>
  <si>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</si>
  <si>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</si>
  <si>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</si>
  <si>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</si>
  <si>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</si>
  <si>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</si>
  <si>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</si>
  <si>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</si>
  <si>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</si>
  <si>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</si>
  <si>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</si>
  <si>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</si>
  <si>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</si>
  <si>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</si>
  <si>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</si>
  <si>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</si>
  <si>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</si>
  <si>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</si>
  <si>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</si>
  <si>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</si>
  <si>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</si>
  <si>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</si>
  <si>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</si>
  <si>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</si>
  <si>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</si>
  <si>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</si>
  <si>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</si>
  <si>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</si>
  <si>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</si>
  <si>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</si>
  <si>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</si>
  <si>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</si>
  <si>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</si>
  <si>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</si>
  <si>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</si>
  <si>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</si>
  <si>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</si>
  <si>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</si>
  <si>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</si>
  <si>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</si>
  <si>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</si>
  <si>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</si>
  <si>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</si>
  <si>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</si>
  <si>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</si>
  <si>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</si>
  <si>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</si>
  <si>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</si>
  <si>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</si>
  <si>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</si>
  <si>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</si>
  <si>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40//5</t>
  </si>
  <si>
    <t>Батон с маслом</t>
  </si>
  <si>
    <t>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</si>
</sst>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16" sqref="L16:L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131</v>
      </c>
      <c r="D5" s="20" t="s">
        <v>17</v>
      </c>
      <c r="E5" s="21">
        <v>200</v>
      </c>
      <c r="F5" s="22">
        <f t="shared" ref="F5:F15" si="2">VLOOKUP(D5, а, 6, 0)</f>
        <v>198.88</v>
      </c>
      <c r="G5" s="22">
        <f t="shared" ref="G5:G15" si="3">VLOOKUP(D5, а, 7, 0)</f>
        <v>4.63</v>
      </c>
      <c r="H5" s="22">
        <f t="shared" ref="H5:H15" si="4">VLOOKUP(D5, а, 8, 0)</f>
        <v>7.59</v>
      </c>
      <c r="I5" s="23">
        <f t="shared" ref="I5:I15" si="5">VLOOKUP(D5, а, 9, 0)</f>
        <v>28.03</v>
      </c>
    </row>
    <row r="6" spans="1:9">
      <c r="A6" s="24"/>
      <c r="B6" s="25" t="s">
        <v>119</v>
      </c>
      <c r="C6" s="25"/>
      <c r="D6" s="26" t="s">
        <v>118</v>
      </c>
      <c r="E6" s="27" t="s">
        <v>117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180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180</v>
      </c>
      <c r="F9" s="34">
        <f t="shared" si="2"/>
        <v>84.96</v>
      </c>
      <c r="G9" s="34">
        <f t="shared" si="3"/>
        <v>2.61</v>
      </c>
      <c r="H9" s="35">
        <f t="shared" si="4"/>
        <v>4.32</v>
      </c>
      <c r="I9" s="36">
        <f t="shared" si="5"/>
        <v>6.12</v>
      </c>
    </row>
    <row r="10" spans="1:9">
      <c r="A10" s="37"/>
      <c r="B10" s="25" t="str">
        <f t="shared" si="0"/>
        <v>2 блюдо</v>
      </c>
      <c r="C10" s="25" t="str">
        <f t="shared" si="1"/>
        <v>65,97,288</v>
      </c>
      <c r="D10" s="38" t="s">
        <v>24</v>
      </c>
      <c r="E10" s="27" t="s">
        <v>25</v>
      </c>
      <c r="F10" s="28">
        <f t="shared" si="2"/>
        <v>438.87</v>
      </c>
      <c r="G10" s="28">
        <f t="shared" si="3"/>
        <v>18.52</v>
      </c>
      <c r="H10" s="39">
        <f t="shared" si="4"/>
        <v>21.33</v>
      </c>
      <c r="I10" s="40">
        <f t="shared" si="5"/>
        <v>44.18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v>180</v>
      </c>
      <c r="F12" s="34">
        <f t="shared" si="2"/>
        <v>124.56</v>
      </c>
      <c r="G12" s="34">
        <f t="shared" si="3"/>
        <v>4.8899999999999997</v>
      </c>
      <c r="H12" s="35">
        <f t="shared" si="4"/>
        <v>5.76</v>
      </c>
      <c r="I12" s="36">
        <f t="shared" si="5"/>
        <v>12.55</v>
      </c>
    </row>
    <row r="13" spans="1:9">
      <c r="A13" s="30" t="s">
        <v>29</v>
      </c>
      <c r="B13" s="31" t="str">
        <f t="shared" si="0"/>
        <v>Пирожок</v>
      </c>
      <c r="C13" s="31">
        <f t="shared" si="1"/>
        <v>503</v>
      </c>
      <c r="D13" s="32" t="s">
        <v>30</v>
      </c>
      <c r="E13" s="33">
        <f>VLOOKUP(D13, а, 4, 0)</f>
        <v>120</v>
      </c>
      <c r="F13" s="34">
        <f t="shared" si="2"/>
        <v>279.2</v>
      </c>
      <c r="G13" s="34">
        <f t="shared" si="3"/>
        <v>7.25</v>
      </c>
      <c r="H13" s="35">
        <f t="shared" si="4"/>
        <v>10.15</v>
      </c>
      <c r="I13" s="36">
        <f t="shared" si="5"/>
        <v>40.700000000000003</v>
      </c>
    </row>
    <row r="14" spans="1:9">
      <c r="A14" s="37"/>
      <c r="B14" s="25" t="str">
        <f t="shared" si="0"/>
        <v>гор.напиток</v>
      </c>
      <c r="C14" s="25">
        <f t="shared" si="1"/>
        <v>132</v>
      </c>
      <c r="D14" s="38" t="s">
        <v>31</v>
      </c>
      <c r="E14" s="27">
        <v>200</v>
      </c>
      <c r="F14" s="28">
        <f t="shared" si="2"/>
        <v>44.35</v>
      </c>
      <c r="G14" s="28">
        <f t="shared" si="3"/>
        <v>10.8</v>
      </c>
      <c r="H14" s="39">
        <f t="shared" si="4"/>
        <v>2.75</v>
      </c>
      <c r="I14" s="40">
        <f t="shared" si="5"/>
        <v>11.7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32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35</v>
      </c>
      <c r="C3" s="2" t="s">
        <v>36</v>
      </c>
      <c r="D3" s="45" t="s">
        <v>37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2023-07-28T06:32:05Z</dcterms:modified>
</cp:coreProperties>
</file>