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<sst xmlns="http://schemas.openxmlformats.org/spreadsheetml/2006/main" count="201" uniqueCount="117">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</sst>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I25" sqref="I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45030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суп молоч.</v>
      </c>
      <c r="C5" s="20">
        <f t="shared" ref="C5:C15" si="1">VLOOKUP(D5, а, 2, 0)</f>
        <v>194</v>
      </c>
      <c r="D5" s="21" t="s">
        <v>17</v>
      </c>
      <c r="E5" s="22">
        <v>200</v>
      </c>
      <c r="F5" s="23">
        <v>12.68</v>
      </c>
      <c r="G5" s="23">
        <f t="shared" ref="G5:G15" si="2">VLOOKUP(D5, а, 6, 0)</f>
        <v>226.22</v>
      </c>
      <c r="H5" s="23">
        <f t="shared" ref="H5:H15" si="3">VLOOKUP(D5, а, 7, 0)</f>
        <v>6.1</v>
      </c>
      <c r="I5" s="23">
        <f t="shared" ref="I5:I15" si="4">VLOOKUP(D5, а, 8, 0)</f>
        <v>8.91</v>
      </c>
      <c r="J5" s="24">
        <f t="shared" ref="J5:J15" si="5">VLOOKUP(D5, а, 9, 0)</f>
        <v>27.06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206</v>
      </c>
      <c r="D9" s="33" t="s">
        <v>23</v>
      </c>
      <c r="E9" s="34">
        <v>180</v>
      </c>
      <c r="F9" s="35">
        <v>19.52</v>
      </c>
      <c r="G9" s="35">
        <f t="shared" si="2"/>
        <v>69.06</v>
      </c>
      <c r="H9" s="35">
        <f t="shared" si="3"/>
        <v>1.82</v>
      </c>
      <c r="I9" s="36">
        <f t="shared" si="4"/>
        <v>1.22</v>
      </c>
      <c r="J9" s="37">
        <f t="shared" si="5"/>
        <v>9.9</v>
      </c>
    </row>
    <row r="10" spans="1:10" ht="25.5">
      <c r="A10" s="38"/>
      <c r="B10" s="26" t="str">
        <f t="shared" si="0"/>
        <v>2 блюдо</v>
      </c>
      <c r="C10" s="26" t="str">
        <f t="shared" si="1"/>
        <v>307, 288, 178</v>
      </c>
      <c r="D10" s="39" t="s">
        <v>24</v>
      </c>
      <c r="E10" s="28" t="s">
        <v>25</v>
      </c>
      <c r="F10" s="29">
        <v>40.51</v>
      </c>
      <c r="G10" s="29">
        <f t="shared" si="2"/>
        <v>164.83</v>
      </c>
      <c r="H10" s="29">
        <f t="shared" si="3"/>
        <v>7.81</v>
      </c>
      <c r="I10" s="40">
        <f t="shared" si="4"/>
        <v>7.25</v>
      </c>
      <c r="J10" s="41">
        <f t="shared" si="5"/>
        <v>10.9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88</v>
      </c>
      <c r="D13" s="33" t="s">
        <v>30</v>
      </c>
      <c r="E13" s="34">
        <f>VLOOKUP(D13, а, 4, 0)</f>
        <v>100</v>
      </c>
      <c r="F13" s="35">
        <v>13.83</v>
      </c>
      <c r="G13" s="35">
        <f t="shared" si="2"/>
        <v>287.3</v>
      </c>
      <c r="H13" s="35">
        <f t="shared" si="3"/>
        <v>10.48</v>
      </c>
      <c r="I13" s="36">
        <f t="shared" si="4"/>
        <v>10.9</v>
      </c>
      <c r="J13" s="37">
        <f t="shared" si="5"/>
        <v>33.11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v>200</v>
      </c>
      <c r="F14" s="29">
        <v>1.21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17</v>
      </c>
      <c r="B18" s="2">
        <v>194</v>
      </c>
      <c r="C18" s="2" t="s">
        <v>60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61</v>
      </c>
      <c r="B19" s="2">
        <v>40.270000000000003</v>
      </c>
      <c r="C19" s="2" t="s">
        <v>35</v>
      </c>
      <c r="D19" s="2" t="s">
        <v>62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63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35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81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82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83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24</v>
      </c>
      <c r="B37" s="2" t="s">
        <v>84</v>
      </c>
      <c r="C37" s="2" t="s">
        <v>35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60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23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35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2023-04-13T04:18:51Z</dcterms:modified>
</cp:coreProperties>
</file>