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4" i="1"/>
  <c r="H14"/>
  <c r="G14"/>
  <c r="F14"/>
  <c r="C14"/>
  <c r="B14"/>
  <c r="C12"/>
  <c r="B12"/>
  <c r="H11"/>
  <c r="C11"/>
  <c r="B11"/>
  <c r="C8"/>
  <c r="B8"/>
  <c r="I5"/>
  <c r="H5"/>
  <c r="G5"/>
  <c r="F5"/>
  <c r="E5"/>
  <c r="C5"/>
  <c r="B5"/>
</calcChain>
</file>

<file path=xl/sharedStrings.xml><?xml version="1.0" encoding="utf-8"?>
<sst xmlns="http://schemas.openxmlformats.org/spreadsheetml/2006/main" count="205" uniqueCount="125">
  <si>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</si>
  <si>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</si>
  <si>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</si>
  <si>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</si>
  <si>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</si>
  <si>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</si>
  <si>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</si>
  <si>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</si>
  <si>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</si>
  <si>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</si>
  <si>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</si>
  <si>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</si>
  <si>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</si>
  <si>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</si>
  <si>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</si>
  <si>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</si>
  <si>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</si>
  <si>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</si>
  <si>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</si>
  <si>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</si>
  <si>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</si>
  <si>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</si>
  <si>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</si>
  <si>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</si>
  <si>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</si>
  <si>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</si>
  <si>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Молоко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</si>
  <si>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</si>
  <si>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</si>
  <si>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</si>
  <si>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</si>
  <si>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</si>
  <si>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</si>
  <si>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</si>
  <si>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</si>
  <si>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</si>
  <si>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</si>
  <si>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</si>
  <si>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</si>
  <si>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</si>
  <si>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</si>
  <si>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</si>
  <si>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</si>
  <si>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</si>
  <si>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</si>
  <si>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</si>
  <si>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</si>
  <si>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</si>
  <si>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</si>
  <si>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</si>
  <si>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</si>
  <si>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</si>
  <si>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</si>
  <si>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</si>
  <si>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</si>
  <si>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</si>
  <si>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</si>
  <si>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</si>
  <si>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</si>
  <si>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</si>
  <si>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</si>
  <si>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</si>
  <si>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</si>
  <si>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</si>
  <si>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</si>
  <si>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</si>
  <si>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</si>
  <si>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</si>
  <si>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</si>
  <si>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</si>
  <si>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</si>
  <si>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</si>
  <si>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</si>
  <si>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</si>
  <si>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</si>
  <si>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</si>
  <si>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</si>
  <si>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</si>
  <si>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</si>
  <si>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</si>
  <si>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</si>
  <si>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</si>
  <si>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</si>
  <si>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</si>
  <si>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</si>
  <si>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</si>
  <si>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</si>
  <si>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</si>
  <si>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</si>
  <si>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</si>
  <si>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</si>
  <si>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</si>
  <si>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</si>
  <si>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</si>
  <si>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</si>
  <si>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</si>
  <si>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</si>
  <si>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</si>
  <si>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</si>
  <si>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</si>
  <si>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</si>
  <si>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</si>
  <si>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</si>
  <si>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</si>
  <si>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</si>
  <si>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</si>
  <si>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</si>
  <si>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</si>
  <si>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</si>
  <si>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</si>
  <si>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</si>
  <si>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</si>
  <si>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</si>
  <si>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</si>
  <si>
    <t>80/150/30</t>
  </si>
  <si>
    <t>Батон с маслом</t>
  </si>
  <si>
    <t>40//5</t>
  </si>
  <si>
    <t>Суп с клёцками на м/б со сметаной</t>
  </si>
  <si>
    <t>2блюдо</t>
  </si>
  <si>
    <t>1блюдо</t>
  </si>
  <si>
    <t>Макароны с мяснысм тефтелями,соус</t>
  </si>
  <si>
    <t>Кофейный напиток с молоком</t>
  </si>
  <si>
    <t>Уплотненный</t>
  </si>
  <si>
    <t>полдник</t>
  </si>
  <si>
    <t>Чай с печеньем (вафли)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</si>
</sst>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D23" sqref="D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45182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 ht="25.5">
      <c r="A5" s="18" t="s">
        <v>16</v>
      </c>
      <c r="B5" s="19" t="str">
        <f t="shared" ref="B5:B14" si="0">VLOOKUP(D5, а, 3, 0)</f>
        <v>десерт</v>
      </c>
      <c r="C5" s="19">
        <f t="shared" ref="C5:C14" si="1">VLOOKUP(D5, а, 2, 0)</f>
        <v>79</v>
      </c>
      <c r="D5" s="20" t="s">
        <v>17</v>
      </c>
      <c r="E5" s="21" t="str">
        <f>VLOOKUP(D5, а, 4, 0)</f>
        <v>115/30</v>
      </c>
      <c r="F5" s="22">
        <f t="shared" ref="F5:F14" si="2">VLOOKUP(D5, а, 6, 0)</f>
        <v>201.34</v>
      </c>
      <c r="G5" s="22">
        <f t="shared" ref="G5:G14" si="3">VLOOKUP(D5, а, 7, 0)</f>
        <v>15.17</v>
      </c>
      <c r="H5" s="22">
        <f t="shared" ref="H5:H14" si="4">VLOOKUP(D5, а, 8, 0)</f>
        <v>10.039999999999999</v>
      </c>
      <c r="I5" s="23">
        <f t="shared" ref="I5:I14" si="5">VLOOKUP(D5, а, 9, 0)</f>
        <v>11.02</v>
      </c>
    </row>
    <row r="6" spans="1:9">
      <c r="A6" s="24"/>
      <c r="B6" s="25" t="s">
        <v>50</v>
      </c>
      <c r="C6" s="25"/>
      <c r="D6" s="26" t="s">
        <v>115</v>
      </c>
      <c r="E6" s="27" t="s">
        <v>116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">
        <v>36</v>
      </c>
      <c r="C7" s="25"/>
      <c r="D7" s="26" t="s">
        <v>121</v>
      </c>
      <c r="E7" s="27">
        <v>180</v>
      </c>
      <c r="F7" s="28">
        <v>130.81</v>
      </c>
      <c r="G7" s="28">
        <v>3.96</v>
      </c>
      <c r="H7" s="28">
        <v>4.5</v>
      </c>
      <c r="I7" s="29">
        <v>19.260000000000002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150</v>
      </c>
      <c r="F8" s="34">
        <v>56.82</v>
      </c>
      <c r="G8" s="34">
        <v>0.4</v>
      </c>
      <c r="H8" s="35">
        <v>0.16</v>
      </c>
      <c r="I8" s="36">
        <v>11.79</v>
      </c>
    </row>
    <row r="9" spans="1:9">
      <c r="A9" s="30" t="s">
        <v>22</v>
      </c>
      <c r="B9" s="31" t="s">
        <v>119</v>
      </c>
      <c r="C9" s="31">
        <v>204</v>
      </c>
      <c r="D9" s="32" t="s">
        <v>117</v>
      </c>
      <c r="E9" s="33">
        <v>180</v>
      </c>
      <c r="F9" s="34">
        <v>125.64</v>
      </c>
      <c r="G9" s="34">
        <v>4.68</v>
      </c>
      <c r="H9" s="35">
        <v>5.04</v>
      </c>
      <c r="I9" s="36">
        <v>13.63</v>
      </c>
    </row>
    <row r="10" spans="1:9">
      <c r="A10" s="37"/>
      <c r="B10" s="25" t="s">
        <v>118</v>
      </c>
      <c r="C10" s="25"/>
      <c r="D10" s="38" t="s">
        <v>120</v>
      </c>
      <c r="E10" s="27" t="s">
        <v>114</v>
      </c>
      <c r="F10" s="28">
        <v>347.87</v>
      </c>
      <c r="G10" s="28">
        <v>14.75</v>
      </c>
      <c r="H10" s="39">
        <v>14.75</v>
      </c>
      <c r="I10" s="40">
        <v>35.82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25</v>
      </c>
      <c r="E11" s="27">
        <v>200</v>
      </c>
      <c r="F11" s="28">
        <v>96.76</v>
      </c>
      <c r="G11" s="28">
        <v>0.31</v>
      </c>
      <c r="H11" s="39" t="str">
        <f t="shared" si="4"/>
        <v>-</v>
      </c>
      <c r="I11" s="40">
        <v>24.37</v>
      </c>
    </row>
    <row r="12" spans="1:9" ht="15.75" thickTop="1">
      <c r="A12" s="30" t="s">
        <v>122</v>
      </c>
      <c r="B12" s="31" t="str">
        <f t="shared" si="0"/>
        <v>2 блюдо</v>
      </c>
      <c r="C12" s="31">
        <f t="shared" si="1"/>
        <v>67</v>
      </c>
      <c r="D12" s="32" t="s">
        <v>27</v>
      </c>
      <c r="E12" s="33">
        <v>200</v>
      </c>
      <c r="F12" s="34">
        <v>216.44</v>
      </c>
      <c r="G12" s="34">
        <v>6.66</v>
      </c>
      <c r="H12" s="35">
        <v>11</v>
      </c>
      <c r="I12" s="36">
        <v>22.64</v>
      </c>
    </row>
    <row r="13" spans="1:9">
      <c r="A13" s="37" t="s">
        <v>123</v>
      </c>
      <c r="B13" s="25" t="s">
        <v>36</v>
      </c>
      <c r="C13" s="25">
        <v>132</v>
      </c>
      <c r="D13" s="38" t="s">
        <v>124</v>
      </c>
      <c r="E13" s="27">
        <v>200</v>
      </c>
      <c r="F13" s="28">
        <v>53.06</v>
      </c>
      <c r="G13" s="28">
        <v>12</v>
      </c>
      <c r="H13" s="39">
        <v>3.1</v>
      </c>
      <c r="I13" s="40">
        <v>14</v>
      </c>
    </row>
    <row r="14" spans="1:9" ht="25.5">
      <c r="A14" s="41"/>
      <c r="B14" s="31" t="str">
        <f t="shared" si="0"/>
        <v>хлеб бел.</v>
      </c>
      <c r="C14" s="31" t="str">
        <f t="shared" si="1"/>
        <v>Беленова, Павлова</v>
      </c>
      <c r="D14" s="32" t="s">
        <v>29</v>
      </c>
      <c r="E14" s="33">
        <v>60</v>
      </c>
      <c r="F14" s="34">
        <f t="shared" si="2"/>
        <v>140</v>
      </c>
      <c r="G14" s="34">
        <f t="shared" si="3"/>
        <v>4.12</v>
      </c>
      <c r="H14" s="35">
        <f t="shared" si="4"/>
        <v>1.6</v>
      </c>
      <c r="I14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30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31</v>
      </c>
      <c r="B2" s="2">
        <v>131</v>
      </c>
      <c r="C2" s="2" t="s">
        <v>32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18</v>
      </c>
      <c r="B3" s="2" t="s">
        <v>33</v>
      </c>
      <c r="C3" s="2" t="s">
        <v>34</v>
      </c>
      <c r="D3" s="45" t="s">
        <v>35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19</v>
      </c>
      <c r="B4" s="2">
        <v>148</v>
      </c>
      <c r="C4" s="2" t="s">
        <v>36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37</v>
      </c>
      <c r="B5" s="2">
        <v>130</v>
      </c>
      <c r="C5" s="2" t="s">
        <v>38</v>
      </c>
      <c r="D5" s="2">
        <v>100</v>
      </c>
      <c r="E5" s="44">
        <v>0</v>
      </c>
      <c r="F5" s="2">
        <v>75</v>
      </c>
      <c r="G5" s="2">
        <v>0.2</v>
      </c>
      <c r="H5" s="2" t="s">
        <v>39</v>
      </c>
      <c r="I5" s="2">
        <v>18.2</v>
      </c>
      <c r="J5" s="43"/>
    </row>
    <row r="6" spans="1:10">
      <c r="A6" s="1" t="s">
        <v>40</v>
      </c>
      <c r="B6" s="2">
        <v>220</v>
      </c>
      <c r="C6" s="2" t="s">
        <v>41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42</v>
      </c>
      <c r="B7" s="2" t="s">
        <v>43</v>
      </c>
      <c r="C7" s="2" t="s">
        <v>32</v>
      </c>
      <c r="D7" s="2" t="s">
        <v>44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25</v>
      </c>
      <c r="B8" s="2">
        <v>145</v>
      </c>
      <c r="C8" s="2" t="s">
        <v>45</v>
      </c>
      <c r="D8" s="2">
        <v>150</v>
      </c>
      <c r="E8" s="44">
        <v>0</v>
      </c>
      <c r="F8" s="2">
        <v>80.58</v>
      </c>
      <c r="G8" s="2">
        <v>0.78</v>
      </c>
      <c r="H8" s="2" t="s">
        <v>39</v>
      </c>
      <c r="I8" s="2">
        <v>20.22</v>
      </c>
      <c r="J8" s="43"/>
    </row>
    <row r="9" spans="1:10">
      <c r="A9" s="1" t="s">
        <v>46</v>
      </c>
      <c r="B9" s="2">
        <v>120</v>
      </c>
      <c r="C9" s="2" t="s">
        <v>45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47</v>
      </c>
      <c r="B10" s="2">
        <v>503</v>
      </c>
      <c r="C10" s="2" t="s">
        <v>48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49</v>
      </c>
      <c r="B11" s="2">
        <v>132</v>
      </c>
      <c r="C11" s="2" t="s">
        <v>36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29</v>
      </c>
      <c r="B12" s="2" t="s">
        <v>33</v>
      </c>
      <c r="C12" s="2" t="s">
        <v>50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51</v>
      </c>
      <c r="B13" s="2" t="s">
        <v>33</v>
      </c>
      <c r="C13" s="2" t="s">
        <v>52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53</v>
      </c>
      <c r="B14" s="2">
        <v>78</v>
      </c>
      <c r="C14" s="2" t="s">
        <v>54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55</v>
      </c>
      <c r="B15" s="2">
        <v>83</v>
      </c>
      <c r="C15" s="2" t="s">
        <v>56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57</v>
      </c>
      <c r="B16" s="2">
        <v>88</v>
      </c>
      <c r="C16" s="2" t="s">
        <v>56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58</v>
      </c>
      <c r="B17" s="2">
        <v>88</v>
      </c>
      <c r="C17" s="2" t="s">
        <v>56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59</v>
      </c>
      <c r="B18" s="2">
        <v>194</v>
      </c>
      <c r="C18" s="2" t="s">
        <v>60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61</v>
      </c>
      <c r="B19" s="2">
        <v>40.270000000000003</v>
      </c>
      <c r="C19" s="2" t="s">
        <v>32</v>
      </c>
      <c r="D19" s="2" t="s">
        <v>62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63</v>
      </c>
      <c r="B20" s="2">
        <v>40</v>
      </c>
      <c r="C20" s="2" t="s">
        <v>32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24</v>
      </c>
      <c r="B22" s="2">
        <v>11</v>
      </c>
      <c r="C22" s="2" t="s">
        <v>65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66</v>
      </c>
      <c r="B23" s="2">
        <v>95.287999999999997</v>
      </c>
      <c r="C23" s="2" t="s">
        <v>65</v>
      </c>
      <c r="D23" s="2" t="s">
        <v>67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17</v>
      </c>
      <c r="B24" s="2">
        <v>79</v>
      </c>
      <c r="C24" s="2" t="s">
        <v>68</v>
      </c>
      <c r="D24" s="2" t="s">
        <v>69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70</v>
      </c>
      <c r="B25" s="2">
        <v>117</v>
      </c>
      <c r="C25" s="2" t="s">
        <v>36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71</v>
      </c>
      <c r="B26" s="2">
        <v>97.158000000000001</v>
      </c>
      <c r="C26" s="2" t="s">
        <v>32</v>
      </c>
      <c r="D26" s="2" t="s">
        <v>72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73</v>
      </c>
      <c r="B27" s="2">
        <v>178</v>
      </c>
      <c r="C27" s="2" t="s">
        <v>74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75</v>
      </c>
      <c r="B28" s="2">
        <v>119</v>
      </c>
      <c r="C28" s="2" t="s">
        <v>32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27</v>
      </c>
      <c r="B29" s="2">
        <v>67</v>
      </c>
      <c r="C29" s="2" t="s">
        <v>32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76</v>
      </c>
      <c r="B30" s="2">
        <v>118</v>
      </c>
      <c r="C30" s="2" t="s">
        <v>32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77</v>
      </c>
      <c r="B31" s="2">
        <v>124</v>
      </c>
      <c r="C31" s="2" t="s">
        <v>32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78</v>
      </c>
      <c r="B32" s="2">
        <v>123</v>
      </c>
      <c r="C32" s="2" t="s">
        <v>32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79</v>
      </c>
      <c r="B33" s="2">
        <v>128</v>
      </c>
      <c r="C33" s="2" t="s">
        <v>32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80</v>
      </c>
      <c r="B34" s="2">
        <v>211</v>
      </c>
      <c r="C34" s="2" t="s">
        <v>36</v>
      </c>
      <c r="D34" s="2">
        <v>150</v>
      </c>
      <c r="E34" s="44">
        <v>0</v>
      </c>
      <c r="F34" s="2">
        <v>89.25</v>
      </c>
      <c r="G34" s="2" t="s">
        <v>39</v>
      </c>
      <c r="H34" s="2" t="s">
        <v>39</v>
      </c>
      <c r="I34" s="2">
        <v>7.5</v>
      </c>
      <c r="J34" s="43"/>
    </row>
    <row r="35" spans="1:10">
      <c r="A35" s="1" t="s">
        <v>46</v>
      </c>
      <c r="B35" s="2">
        <v>120</v>
      </c>
      <c r="C35" s="2" t="s">
        <v>45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25</v>
      </c>
      <c r="B36" s="2">
        <v>145</v>
      </c>
      <c r="C36" s="2" t="s">
        <v>45</v>
      </c>
      <c r="D36" s="2">
        <v>100</v>
      </c>
      <c r="E36" s="44">
        <v>0</v>
      </c>
      <c r="F36" s="2">
        <v>53.72</v>
      </c>
      <c r="G36" s="2">
        <v>0.52</v>
      </c>
      <c r="H36" s="2" t="s">
        <v>39</v>
      </c>
      <c r="I36" s="2">
        <v>13.48</v>
      </c>
      <c r="J36" s="43"/>
    </row>
    <row r="37" spans="1:10">
      <c r="A37" s="1" t="s">
        <v>81</v>
      </c>
      <c r="B37" s="2" t="s">
        <v>82</v>
      </c>
      <c r="C37" s="2" t="s">
        <v>32</v>
      </c>
      <c r="D37" s="2" t="s">
        <v>83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19</v>
      </c>
      <c r="B38" s="2">
        <v>148</v>
      </c>
      <c r="C38" s="2" t="s">
        <v>36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26</v>
      </c>
      <c r="B39" s="2">
        <v>127</v>
      </c>
      <c r="C39" s="2" t="s">
        <v>45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21</v>
      </c>
      <c r="B40" s="2">
        <v>151</v>
      </c>
      <c r="C40" s="2" t="s">
        <v>36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84</v>
      </c>
      <c r="B41" s="2">
        <v>304</v>
      </c>
      <c r="C41" s="2" t="s">
        <v>32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85</v>
      </c>
      <c r="B42" s="2">
        <v>61</v>
      </c>
      <c r="C42" s="2" t="s">
        <v>68</v>
      </c>
      <c r="D42" s="2" t="s">
        <v>86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23</v>
      </c>
      <c r="B43" s="2">
        <v>193</v>
      </c>
      <c r="C43" s="2" t="s">
        <v>41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87</v>
      </c>
      <c r="B44" s="2" t="s">
        <v>88</v>
      </c>
      <c r="C44" s="2" t="s">
        <v>89</v>
      </c>
      <c r="D44" s="2" t="s">
        <v>90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91</v>
      </c>
      <c r="B45" s="2" t="s">
        <v>92</v>
      </c>
      <c r="C45" s="2" t="s">
        <v>32</v>
      </c>
      <c r="D45" s="2" t="s">
        <v>93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94</v>
      </c>
      <c r="B46" s="2">
        <v>11</v>
      </c>
      <c r="C46" s="2" t="s">
        <v>95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96</v>
      </c>
      <c r="B47" s="2">
        <v>39</v>
      </c>
      <c r="C47" s="2" t="s">
        <v>68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97</v>
      </c>
      <c r="B48" s="2">
        <v>238</v>
      </c>
      <c r="C48" s="2" t="s">
        <v>41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37</v>
      </c>
      <c r="B49" s="2">
        <v>130</v>
      </c>
      <c r="C49" s="2" t="s">
        <v>38</v>
      </c>
      <c r="D49" s="2">
        <v>100</v>
      </c>
      <c r="E49" s="44">
        <v>0</v>
      </c>
      <c r="F49" s="2">
        <v>75</v>
      </c>
      <c r="G49" s="2">
        <v>0.2</v>
      </c>
      <c r="H49" s="2" t="s">
        <v>39</v>
      </c>
      <c r="I49" s="2">
        <v>18.2</v>
      </c>
      <c r="J49" s="43"/>
    </row>
    <row r="50" spans="1:10">
      <c r="A50" s="1" t="s">
        <v>98</v>
      </c>
      <c r="B50" s="2">
        <v>123</v>
      </c>
      <c r="C50" s="2" t="s">
        <v>60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99</v>
      </c>
      <c r="B51" s="2">
        <v>206</v>
      </c>
      <c r="C51" s="2" t="s">
        <v>41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100</v>
      </c>
      <c r="B52" s="2">
        <v>45</v>
      </c>
      <c r="C52" s="2" t="s">
        <v>41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101</v>
      </c>
      <c r="B53" s="2">
        <v>218</v>
      </c>
      <c r="C53" s="2" t="s">
        <v>41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102</v>
      </c>
      <c r="B54" s="2">
        <v>204</v>
      </c>
      <c r="C54" s="2" t="s">
        <v>41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103</v>
      </c>
      <c r="B55" s="2" t="s">
        <v>104</v>
      </c>
      <c r="C55" s="2" t="s">
        <v>32</v>
      </c>
      <c r="D55" s="2" t="s">
        <v>105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106</v>
      </c>
      <c r="B56" s="2">
        <v>130</v>
      </c>
      <c r="C56" s="2" t="s">
        <v>107</v>
      </c>
      <c r="D56" s="2">
        <v>100</v>
      </c>
      <c r="E56" s="44">
        <v>0</v>
      </c>
      <c r="F56" s="2">
        <v>75</v>
      </c>
      <c r="G56" s="2">
        <v>0.2</v>
      </c>
      <c r="H56" s="2" t="s">
        <v>108</v>
      </c>
      <c r="I56" s="2">
        <v>18.2</v>
      </c>
      <c r="J56" s="43"/>
    </row>
    <row r="57" spans="1:10">
      <c r="A57" s="1" t="s">
        <v>29</v>
      </c>
      <c r="B57" s="2" t="s">
        <v>33</v>
      </c>
      <c r="C57" s="2" t="s">
        <v>50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51</v>
      </c>
      <c r="B58" s="2" t="s">
        <v>33</v>
      </c>
      <c r="C58" s="2" t="s">
        <v>52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18</v>
      </c>
      <c r="B59" s="2" t="s">
        <v>33</v>
      </c>
      <c r="C59" s="2" t="s">
        <v>50</v>
      </c>
      <c r="D59" s="2" t="s">
        <v>35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109</v>
      </c>
      <c r="B60" s="2">
        <v>107</v>
      </c>
      <c r="C60" s="2" t="s">
        <v>50</v>
      </c>
      <c r="D60" s="2" t="s">
        <v>110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28</v>
      </c>
      <c r="B61" s="2">
        <v>132</v>
      </c>
      <c r="C61" s="2" t="s">
        <v>36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49</v>
      </c>
      <c r="B62" s="2">
        <v>132</v>
      </c>
      <c r="C62" s="2" t="s">
        <v>36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111</v>
      </c>
      <c r="B63" s="2">
        <v>133</v>
      </c>
      <c r="C63" s="2" t="s">
        <v>36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112</v>
      </c>
      <c r="B64" s="2">
        <v>220</v>
      </c>
      <c r="C64" s="2" t="s">
        <v>41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113</v>
      </c>
      <c r="B65" s="2">
        <v>78</v>
      </c>
      <c r="C65" s="2" t="s">
        <v>54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2023-09-12T05:00:27Z</dcterms:modified>
</cp:coreProperties>
</file>