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<sst xmlns="http://schemas.openxmlformats.org/spreadsheetml/2006/main" count="201" uniqueCount="117">
  <si>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</si>
  <si>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</si>
  <si>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</si>
  <si>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</si>
  <si>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</si>
  <si>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</si>
  <si>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</si>
  <si>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</si>
  <si>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</si>
  <si>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</si>
  <si>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</si>
  <si>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</si>
  <si>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</si>
  <si>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</si>
  <si>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</si>
  <si>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</si>
  <si>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</si>
  <si>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</si>
  <si>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</si>
  <si>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</si>
  <si>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</si>
  <si>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</si>
  <si>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</si>
  <si>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</si>
  <si>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Сосиска с гречкой, соус</t>
  </si>
  <si>
    <t>150/60/30</t>
  </si>
  <si>
    <t>Компот из сухофруктов</t>
  </si>
  <si>
    <t>Полдник</t>
  </si>
  <si>
    <t>Кисломолочный напиток</t>
  </si>
  <si>
    <t>Ужин</t>
  </si>
  <si>
    <t>Пирожок с картошкой</t>
  </si>
  <si>
    <t>Чай с сахаром</t>
  </si>
  <si>
    <t>Хлеб пшеничный</t>
  </si>
  <si>
    <t>№ рецепта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</si>
  <si>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</si>
  <si>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</si>
  <si>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</si>
  <si>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</si>
  <si>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</si>
  <si>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</si>
  <si>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</si>
  <si>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1 блюдо</t>
  </si>
  <si>
    <t>65,97,288</t>
  </si>
  <si>
    <t>60/150/30</t>
  </si>
  <si>
    <t>хол. напиток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</si>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</sst>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2" sqref="J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44998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131</v>
      </c>
      <c r="D5" s="21" t="s">
        <v>17</v>
      </c>
      <c r="E5" s="22">
        <v>200</v>
      </c>
      <c r="F5" s="23">
        <v>17.899999999999999</v>
      </c>
      <c r="G5" s="23">
        <f t="shared" ref="G5:G15" si="2">VLOOKUP(D5, а, 6, 0)</f>
        <v>198.88</v>
      </c>
      <c r="H5" s="23">
        <f t="shared" ref="H5:H15" si="3">VLOOKUP(D5, а, 7, 0)</f>
        <v>4.63</v>
      </c>
      <c r="I5" s="23">
        <f t="shared" ref="I5:I15" si="4">VLOOKUP(D5, а, 8, 0)</f>
        <v>7.59</v>
      </c>
      <c r="J5" s="24">
        <f t="shared" ref="J5:J15" si="5">VLOOKUP(D5, а, 9, 0)</f>
        <v>28.03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150</v>
      </c>
      <c r="F8" s="35">
        <v>7.5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180</v>
      </c>
      <c r="F9" s="35">
        <v>31.22</v>
      </c>
      <c r="G9" s="35">
        <f t="shared" si="2"/>
        <v>84.96</v>
      </c>
      <c r="H9" s="35">
        <f t="shared" si="3"/>
        <v>2.61</v>
      </c>
      <c r="I9" s="36">
        <f t="shared" si="4"/>
        <v>4.32</v>
      </c>
      <c r="J9" s="37">
        <f t="shared" si="5"/>
        <v>6.12</v>
      </c>
    </row>
    <row r="10" spans="1:10">
      <c r="A10" s="38"/>
      <c r="B10" s="26" t="str">
        <f t="shared" si="0"/>
        <v>2 блюдо</v>
      </c>
      <c r="C10" s="26" t="str">
        <f t="shared" si="1"/>
        <v>65,97,288</v>
      </c>
      <c r="D10" s="39" t="s">
        <v>24</v>
      </c>
      <c r="E10" s="28" t="s">
        <v>25</v>
      </c>
      <c r="F10" s="29">
        <v>27.01</v>
      </c>
      <c r="G10" s="29">
        <f t="shared" si="2"/>
        <v>438.87</v>
      </c>
      <c r="H10" s="29">
        <f t="shared" si="3"/>
        <v>18.52</v>
      </c>
      <c r="I10" s="40">
        <f t="shared" si="4"/>
        <v>21.33</v>
      </c>
      <c r="J10" s="41">
        <f t="shared" si="5"/>
        <v>44.18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v>170</v>
      </c>
      <c r="F12" s="35">
        <v>13.6</v>
      </c>
      <c r="G12" s="35">
        <f t="shared" si="2"/>
        <v>124.56</v>
      </c>
      <c r="H12" s="35">
        <f t="shared" si="3"/>
        <v>4.8899999999999997</v>
      </c>
      <c r="I12" s="36">
        <f t="shared" si="4"/>
        <v>5.76</v>
      </c>
      <c r="J12" s="37">
        <f t="shared" si="5"/>
        <v>12.55</v>
      </c>
    </row>
    <row r="13" spans="1:10">
      <c r="A13" s="31" t="s">
        <v>29</v>
      </c>
      <c r="B13" s="32" t="str">
        <f t="shared" si="0"/>
        <v>Пирожок</v>
      </c>
      <c r="C13" s="32">
        <f t="shared" si="1"/>
        <v>503</v>
      </c>
      <c r="D13" s="33" t="s">
        <v>30</v>
      </c>
      <c r="E13" s="34">
        <f>VLOOKUP(D13, а, 4, 0)</f>
        <v>120</v>
      </c>
      <c r="F13" s="35">
        <v>14.72</v>
      </c>
      <c r="G13" s="35">
        <f t="shared" si="2"/>
        <v>279.2</v>
      </c>
      <c r="H13" s="35">
        <f t="shared" si="3"/>
        <v>7.25</v>
      </c>
      <c r="I13" s="36">
        <f t="shared" si="4"/>
        <v>10.15</v>
      </c>
      <c r="J13" s="37">
        <f t="shared" si="5"/>
        <v>40.700000000000003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17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21</v>
      </c>
      <c r="B5" s="2">
        <v>130</v>
      </c>
      <c r="C5" s="2" t="s">
        <v>39</v>
      </c>
      <c r="D5" s="2">
        <v>100</v>
      </c>
      <c r="E5" s="45">
        <v>0</v>
      </c>
      <c r="F5" s="2">
        <v>75</v>
      </c>
      <c r="G5" s="2">
        <v>0.2</v>
      </c>
      <c r="H5" s="2" t="s">
        <v>40</v>
      </c>
      <c r="I5" s="2">
        <v>18.2</v>
      </c>
      <c r="J5" s="44"/>
    </row>
    <row r="6" spans="1:10">
      <c r="A6" s="1" t="s">
        <v>23</v>
      </c>
      <c r="B6" s="2">
        <v>220</v>
      </c>
      <c r="C6" s="2" t="s">
        <v>41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24</v>
      </c>
      <c r="B7" s="2" t="s">
        <v>42</v>
      </c>
      <c r="C7" s="2" t="s">
        <v>34</v>
      </c>
      <c r="D7" s="2" t="s">
        <v>43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44</v>
      </c>
      <c r="D8" s="2">
        <v>150</v>
      </c>
      <c r="E8" s="45">
        <v>0</v>
      </c>
      <c r="F8" s="2">
        <v>80.58</v>
      </c>
      <c r="G8" s="2">
        <v>0.78</v>
      </c>
      <c r="H8" s="2" t="s">
        <v>40</v>
      </c>
      <c r="I8" s="2">
        <v>20.22</v>
      </c>
      <c r="J8" s="44"/>
    </row>
    <row r="9" spans="1:10">
      <c r="A9" s="1" t="s">
        <v>28</v>
      </c>
      <c r="B9" s="2">
        <v>120</v>
      </c>
      <c r="C9" s="2" t="s">
        <v>44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30</v>
      </c>
      <c r="B10" s="2">
        <v>503</v>
      </c>
      <c r="C10" s="2" t="s">
        <v>45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35</v>
      </c>
      <c r="C12" s="2" t="s">
        <v>46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47</v>
      </c>
      <c r="B13" s="2" t="s">
        <v>35</v>
      </c>
      <c r="C13" s="2" t="s">
        <v>48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49</v>
      </c>
      <c r="B14" s="2">
        <v>78</v>
      </c>
      <c r="C14" s="2" t="s">
        <v>50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51</v>
      </c>
      <c r="B15" s="2">
        <v>83</v>
      </c>
      <c r="C15" s="2" t="s">
        <v>52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53</v>
      </c>
      <c r="B16" s="2">
        <v>88</v>
      </c>
      <c r="C16" s="2" t="s">
        <v>52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54</v>
      </c>
      <c r="B17" s="2">
        <v>88</v>
      </c>
      <c r="C17" s="2" t="s">
        <v>52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55</v>
      </c>
      <c r="B18" s="2">
        <v>194</v>
      </c>
      <c r="C18" s="2" t="s">
        <v>56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57</v>
      </c>
      <c r="B19" s="2">
        <v>40.270000000000003</v>
      </c>
      <c r="C19" s="2" t="s">
        <v>34</v>
      </c>
      <c r="D19" s="2" t="s">
        <v>58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59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60</v>
      </c>
      <c r="B21" s="2">
        <v>92</v>
      </c>
      <c r="C21" s="2" t="s">
        <v>61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62</v>
      </c>
      <c r="B22" s="2">
        <v>11</v>
      </c>
      <c r="C22" s="2" t="s">
        <v>61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63</v>
      </c>
      <c r="B23" s="2">
        <v>95.287999999999997</v>
      </c>
      <c r="C23" s="2" t="s">
        <v>61</v>
      </c>
      <c r="D23" s="2" t="s">
        <v>64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65</v>
      </c>
      <c r="B24" s="2">
        <v>79</v>
      </c>
      <c r="C24" s="2" t="s">
        <v>66</v>
      </c>
      <c r="D24" s="2" t="s">
        <v>67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68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69</v>
      </c>
      <c r="B26" s="2">
        <v>97.158000000000001</v>
      </c>
      <c r="C26" s="2" t="s">
        <v>34</v>
      </c>
      <c r="D26" s="2" t="s">
        <v>70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71</v>
      </c>
      <c r="B27" s="2">
        <v>178</v>
      </c>
      <c r="C27" s="2" t="s">
        <v>72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73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74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75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76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77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78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79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40</v>
      </c>
      <c r="H34" s="2" t="s">
        <v>40</v>
      </c>
      <c r="I34" s="2">
        <v>7.5</v>
      </c>
      <c r="J34" s="44"/>
    </row>
    <row r="35" spans="1:10">
      <c r="A35" s="1" t="s">
        <v>28</v>
      </c>
      <c r="B35" s="2">
        <v>120</v>
      </c>
      <c r="C35" s="2" t="s">
        <v>44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44</v>
      </c>
      <c r="D36" s="2">
        <v>100</v>
      </c>
      <c r="E36" s="45">
        <v>0</v>
      </c>
      <c r="F36" s="2">
        <v>53.72</v>
      </c>
      <c r="G36" s="2">
        <v>0.52</v>
      </c>
      <c r="H36" s="2" t="s">
        <v>40</v>
      </c>
      <c r="I36" s="2">
        <v>13.48</v>
      </c>
      <c r="J36" s="44"/>
    </row>
    <row r="37" spans="1:10">
      <c r="A37" s="1" t="s">
        <v>80</v>
      </c>
      <c r="B37" s="2" t="s">
        <v>81</v>
      </c>
      <c r="C37" s="2" t="s">
        <v>34</v>
      </c>
      <c r="D37" s="2" t="s">
        <v>82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83</v>
      </c>
      <c r="B39" s="2">
        <v>127</v>
      </c>
      <c r="C39" s="2" t="s">
        <v>44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84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85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86</v>
      </c>
      <c r="B42" s="2">
        <v>61</v>
      </c>
      <c r="C42" s="2" t="s">
        <v>66</v>
      </c>
      <c r="D42" s="2" t="s">
        <v>87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88</v>
      </c>
      <c r="B43" s="2">
        <v>193</v>
      </c>
      <c r="C43" s="2" t="s">
        <v>41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66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41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21</v>
      </c>
      <c r="B49" s="2">
        <v>130</v>
      </c>
      <c r="C49" s="2" t="s">
        <v>39</v>
      </c>
      <c r="D49" s="2">
        <v>100</v>
      </c>
      <c r="E49" s="45">
        <v>0</v>
      </c>
      <c r="F49" s="2">
        <v>75</v>
      </c>
      <c r="G49" s="2">
        <v>0.2</v>
      </c>
      <c r="H49" s="2" t="s">
        <v>40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56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41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41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41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41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35</v>
      </c>
      <c r="C57" s="2" t="s">
        <v>46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47</v>
      </c>
      <c r="B58" s="2" t="s">
        <v>35</v>
      </c>
      <c r="C58" s="2" t="s">
        <v>48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46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46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41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50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2023-03-10T08:16:15Z</dcterms:modified>
</cp:coreProperties>
</file>