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<sst xmlns="http://schemas.openxmlformats.org/spreadsheetml/2006/main" count="178" uniqueCount="111">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</sst>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23" sqref="H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128</v>
      </c>
      <c r="D5" s="21" t="s">
        <v>17</v>
      </c>
      <c r="E5" s="22">
        <v>180</v>
      </c>
      <c r="F5" s="23">
        <v>11.81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tr">
        <f>VLOOKUP(D6, а, 3, 0)</f>
        <v>хлеб бел.</v>
      </c>
      <c r="C6" s="26">
        <f>VLOOKUP(D6, а, 2, 0)</f>
        <v>107</v>
      </c>
      <c r="D6" s="27" t="s">
        <v>18</v>
      </c>
      <c r="E6" s="28" t="str">
        <f>VLOOKUP(D6, а, 4, 0)</f>
        <v>30/5/10</v>
      </c>
      <c r="F6" s="29">
        <v>7.49</v>
      </c>
      <c r="G6" s="29">
        <f>VLOOKUP(D6, а, 6, 0)</f>
        <v>171.53</v>
      </c>
      <c r="H6" s="29">
        <f>VLOOKUP(D6, а, 7, 0)</f>
        <v>5.2</v>
      </c>
      <c r="I6" s="29">
        <f>VLOOKUP(D6, а, 8, 0)</f>
        <v>11.13</v>
      </c>
      <c r="J6" s="30">
        <f>VLOOKUP(D6, а, 9, 0)</f>
        <v>12.04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1.27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19.72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35.32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100</v>
      </c>
      <c r="F11" s="29">
        <v>2.2599999999999998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8.25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tr">
        <f>VLOOKUP(D13, а, 3, 0)</f>
        <v>выпечка</v>
      </c>
      <c r="C13" s="32">
        <f>VLOOKUP(D13, а, 2, 0)</f>
        <v>88</v>
      </c>
      <c r="D13" s="33" t="s">
        <v>33</v>
      </c>
      <c r="E13" s="34">
        <v>90</v>
      </c>
      <c r="F13" s="35">
        <v>12.87</v>
      </c>
      <c r="G13" s="35">
        <f>VLOOKUP(D13, а, 6, 0)</f>
        <v>287.3</v>
      </c>
      <c r="H13" s="35">
        <f>VLOOKUP(D13, а, 7, 0)</f>
        <v>10.48</v>
      </c>
      <c r="I13" s="36">
        <f>VLOOKUP(D13, а, 8, 0)</f>
        <v>10.9</v>
      </c>
      <c r="J13" s="37">
        <f>VLOOKUP(D13, а, 9, 0)</f>
        <v>33.11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1.1599999999999999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2023-02-09T08:32:18Z</dcterms:modified>
</cp:coreProperties>
</file>