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<sst xmlns="http://schemas.openxmlformats.org/spreadsheetml/2006/main" count="201" uniqueCount="117">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</sst>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3" sqref="F1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44956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131</v>
      </c>
      <c r="D5" s="21" t="s">
        <v>17</v>
      </c>
      <c r="E5" s="22">
        <v>200</v>
      </c>
      <c r="F5" s="23">
        <v>17.3</v>
      </c>
      <c r="G5" s="23">
        <f t="shared" ref="G5:G15" si="2">VLOOKUP(D5, а, 6, 0)</f>
        <v>198.88</v>
      </c>
      <c r="H5" s="23">
        <f t="shared" ref="H5:H15" si="3">VLOOKUP(D5, а, 7, 0)</f>
        <v>4.63</v>
      </c>
      <c r="I5" s="23">
        <f t="shared" ref="I5:I15" si="4">VLOOKUP(D5, а, 8, 0)</f>
        <v>7.59</v>
      </c>
      <c r="J5" s="24">
        <f t="shared" ref="J5:J15" si="5">VLOOKUP(D5, а, 9, 0)</f>
        <v>28.03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1.27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150</v>
      </c>
      <c r="F8" s="35">
        <v>7.35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180</v>
      </c>
      <c r="F9" s="35">
        <v>24.41</v>
      </c>
      <c r="G9" s="35">
        <f t="shared" si="2"/>
        <v>84.96</v>
      </c>
      <c r="H9" s="35">
        <f t="shared" si="3"/>
        <v>2.61</v>
      </c>
      <c r="I9" s="36">
        <f t="shared" si="4"/>
        <v>4.32</v>
      </c>
      <c r="J9" s="37">
        <f t="shared" si="5"/>
        <v>6.12</v>
      </c>
    </row>
    <row r="10" spans="1:10">
      <c r="A10" s="38"/>
      <c r="B10" s="26" t="str">
        <f t="shared" si="0"/>
        <v>2 блюдо</v>
      </c>
      <c r="C10" s="26" t="str">
        <f t="shared" si="1"/>
        <v>65,97,288</v>
      </c>
      <c r="D10" s="39" t="s">
        <v>24</v>
      </c>
      <c r="E10" s="28" t="s">
        <v>25</v>
      </c>
      <c r="F10" s="29">
        <v>26.32</v>
      </c>
      <c r="G10" s="29">
        <f t="shared" si="2"/>
        <v>438.87</v>
      </c>
      <c r="H10" s="29">
        <f t="shared" si="3"/>
        <v>18.52</v>
      </c>
      <c r="I10" s="40">
        <f t="shared" si="4"/>
        <v>21.33</v>
      </c>
      <c r="J10" s="41">
        <f t="shared" si="5"/>
        <v>44.18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2.2599999999999998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170</v>
      </c>
      <c r="F12" s="35">
        <v>11.3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Пирожок</v>
      </c>
      <c r="C13" s="32">
        <f t="shared" si="1"/>
        <v>503</v>
      </c>
      <c r="D13" s="33" t="s">
        <v>30</v>
      </c>
      <c r="E13" s="34">
        <f>VLOOKUP(D13, а, 4, 0)</f>
        <v>120</v>
      </c>
      <c r="F13" s="35">
        <v>13.37</v>
      </c>
      <c r="G13" s="35">
        <f t="shared" si="2"/>
        <v>279.2</v>
      </c>
      <c r="H13" s="35">
        <f t="shared" si="3"/>
        <v>7.25</v>
      </c>
      <c r="I13" s="36">
        <f t="shared" si="4"/>
        <v>10.15</v>
      </c>
      <c r="J13" s="37">
        <f t="shared" si="5"/>
        <v>40.700000000000003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f>VLOOKUP(D14, а, 4, 0)</f>
        <v>180</v>
      </c>
      <c r="F14" s="29">
        <v>1.1399999999999999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3.81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5">
        <v>0</v>
      </c>
      <c r="F5" s="2">
        <v>75</v>
      </c>
      <c r="G5" s="2">
        <v>0.2</v>
      </c>
      <c r="H5" s="2" t="s">
        <v>40</v>
      </c>
      <c r="I5" s="2">
        <v>18.2</v>
      </c>
      <c r="J5" s="44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5">
        <v>0</v>
      </c>
      <c r="F8" s="2">
        <v>80.58</v>
      </c>
      <c r="G8" s="2">
        <v>0.78</v>
      </c>
      <c r="H8" s="2" t="s">
        <v>40</v>
      </c>
      <c r="I8" s="2">
        <v>20.22</v>
      </c>
      <c r="J8" s="44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4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5">
        <v>0</v>
      </c>
      <c r="F36" s="2">
        <v>53.72</v>
      </c>
      <c r="G36" s="2">
        <v>0.52</v>
      </c>
      <c r="H36" s="2" t="s">
        <v>40</v>
      </c>
      <c r="I36" s="2">
        <v>13.48</v>
      </c>
      <c r="J36" s="44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5">
        <v>0</v>
      </c>
      <c r="F49" s="2">
        <v>75</v>
      </c>
      <c r="G49" s="2">
        <v>0.2</v>
      </c>
      <c r="H49" s="2" t="s">
        <v>40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2023-01-27T08:09:18Z</dcterms:modified>
</cp:coreProperties>
</file>