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<sst xmlns="http://schemas.openxmlformats.org/spreadsheetml/2006/main" count="201" uniqueCount="116">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</sst>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15" sqref="E1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44965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61</v>
      </c>
      <c r="D5" s="21" t="s">
        <v>17</v>
      </c>
      <c r="E5" s="22" t="s">
        <v>18</v>
      </c>
      <c r="F5" s="23">
        <v>40.5</v>
      </c>
      <c r="G5" s="23">
        <f t="shared" ref="G5:G15" si="2">VLOOKUP(D5, а, 6, 0)</f>
        <v>212.9</v>
      </c>
      <c r="H5" s="23">
        <f t="shared" ref="H5:H15" si="3">VLOOKUP(D5, а, 7, 0)</f>
        <v>14.16</v>
      </c>
      <c r="I5" s="23">
        <f t="shared" ref="I5:I15" si="4">VLOOKUP(D5, а, 8, 0)</f>
        <v>9.8699999999999992</v>
      </c>
      <c r="J5" s="24">
        <f t="shared" ref="J5:J15" si="5">VLOOKUP(D5, а, 9, 0)</f>
        <v>15.34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19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20</v>
      </c>
      <c r="E7" s="28">
        <f>VLOOKUP(D7, а, 4, 0)</f>
        <v>180</v>
      </c>
      <c r="F7" s="29">
        <v>1.27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21</v>
      </c>
      <c r="B8" s="32" t="str">
        <f t="shared" si="0"/>
        <v>гор.напиток</v>
      </c>
      <c r="C8" s="32">
        <f t="shared" si="1"/>
        <v>151</v>
      </c>
      <c r="D8" s="33" t="s">
        <v>22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23</v>
      </c>
      <c r="B9" s="32" t="str">
        <f t="shared" si="0"/>
        <v>1 блюдо</v>
      </c>
      <c r="C9" s="32">
        <f t="shared" si="1"/>
        <v>238</v>
      </c>
      <c r="D9" s="33" t="s">
        <v>24</v>
      </c>
      <c r="E9" s="34">
        <v>180</v>
      </c>
      <c r="F9" s="35">
        <v>21.31</v>
      </c>
      <c r="G9" s="35">
        <f t="shared" si="2"/>
        <v>87.09</v>
      </c>
      <c r="H9" s="35">
        <f t="shared" si="3"/>
        <v>2.5299999999999998</v>
      </c>
      <c r="I9" s="36">
        <f t="shared" si="4"/>
        <v>3.9</v>
      </c>
      <c r="J9" s="37">
        <f t="shared" si="5"/>
        <v>8.2799999999999994</v>
      </c>
    </row>
    <row r="10" spans="1:10">
      <c r="A10" s="38"/>
      <c r="B10" s="26" t="str">
        <f t="shared" si="0"/>
        <v>2 блюдо</v>
      </c>
      <c r="C10" s="26">
        <f t="shared" si="1"/>
        <v>304</v>
      </c>
      <c r="D10" s="39" t="s">
        <v>25</v>
      </c>
      <c r="E10" s="28">
        <v>190</v>
      </c>
      <c r="F10" s="29">
        <v>19.8</v>
      </c>
      <c r="G10" s="29">
        <f t="shared" si="2"/>
        <v>304</v>
      </c>
      <c r="H10" s="29">
        <f t="shared" si="3"/>
        <v>16</v>
      </c>
      <c r="I10" s="40">
        <f t="shared" si="4"/>
        <v>14.82</v>
      </c>
      <c r="J10" s="41">
        <f t="shared" si="5"/>
        <v>26.76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127</v>
      </c>
      <c r="D12" s="33" t="s">
        <v>28</v>
      </c>
      <c r="E12" s="34">
        <v>170</v>
      </c>
      <c r="F12" s="35">
        <v>9.35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29</v>
      </c>
      <c r="B13" s="32" t="str">
        <f t="shared" si="0"/>
        <v>суп молоч.</v>
      </c>
      <c r="C13" s="32">
        <f t="shared" si="1"/>
        <v>123</v>
      </c>
      <c r="D13" s="33" t="s">
        <v>30</v>
      </c>
      <c r="E13" s="34">
        <v>200</v>
      </c>
      <c r="F13" s="35">
        <v>11.98</v>
      </c>
      <c r="G13" s="35">
        <f t="shared" si="2"/>
        <v>202.45</v>
      </c>
      <c r="H13" s="35">
        <f t="shared" si="3"/>
        <v>6.08</v>
      </c>
      <c r="I13" s="36">
        <f t="shared" si="4"/>
        <v>9.3800000000000008</v>
      </c>
      <c r="J13" s="37">
        <f t="shared" si="5"/>
        <v>23.27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v>180</v>
      </c>
      <c r="F14" s="29">
        <v>1.1299999999999999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19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20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35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69</v>
      </c>
      <c r="B23" s="2">
        <v>95.287999999999997</v>
      </c>
      <c r="C23" s="2" t="s">
        <v>67</v>
      </c>
      <c r="D23" s="2" t="s">
        <v>70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71</v>
      </c>
      <c r="B24" s="2">
        <v>79</v>
      </c>
      <c r="C24" s="2" t="s">
        <v>72</v>
      </c>
      <c r="D24" s="2" t="s">
        <v>18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73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74</v>
      </c>
      <c r="B26" s="2">
        <v>97.158000000000001</v>
      </c>
      <c r="C26" s="2" t="s">
        <v>35</v>
      </c>
      <c r="D26" s="2" t="s">
        <v>75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76</v>
      </c>
      <c r="B27" s="2">
        <v>178</v>
      </c>
      <c r="C27" s="2" t="s">
        <v>77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78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79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80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81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82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83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84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85</v>
      </c>
      <c r="B37" s="2" t="s">
        <v>86</v>
      </c>
      <c r="C37" s="2" t="s">
        <v>35</v>
      </c>
      <c r="D37" s="2" t="s">
        <v>87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20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22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25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17</v>
      </c>
      <c r="B42" s="2">
        <v>61</v>
      </c>
      <c r="C42" s="2" t="s">
        <v>72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72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24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30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100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101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102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103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104</v>
      </c>
      <c r="B55" s="2" t="s">
        <v>105</v>
      </c>
      <c r="C55" s="2" t="s">
        <v>35</v>
      </c>
      <c r="D55" s="2" t="s">
        <v>106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107</v>
      </c>
      <c r="B56" s="2">
        <v>130</v>
      </c>
      <c r="C56" s="2" t="s">
        <v>108</v>
      </c>
      <c r="D56" s="2">
        <v>100</v>
      </c>
      <c r="E56" s="45">
        <v>0</v>
      </c>
      <c r="F56" s="2">
        <v>75</v>
      </c>
      <c r="G56" s="2">
        <v>0.2</v>
      </c>
      <c r="H56" s="2" t="s">
        <v>109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19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110</v>
      </c>
      <c r="B60" s="2">
        <v>107</v>
      </c>
      <c r="C60" s="2" t="s">
        <v>52</v>
      </c>
      <c r="D60" s="2" t="s">
        <v>111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112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113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2023-02-07T07:06:20Z</dcterms:modified>
</cp:coreProperties>
</file>