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G12" i="1"/>
  <c r="J15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<sst xmlns="http://schemas.openxmlformats.org/spreadsheetml/2006/main" count="174" uniqueCount="107">
  <si>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</si>
  <si>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</si>
  <si>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</si>
  <si>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</si>
  <si>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</si>
  <si>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</si>
  <si>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</si>
  <si>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</si>
  <si>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</si>
  <si>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</si>
  <si>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</si>
  <si>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</si>
  <si>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</si>
  <si>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</si>
  <si>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</si>
  <si>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</si>
  <si>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</si>
  <si>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</si>
  <si>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</si>
  <si>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</si>
  <si>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</si>
  <si>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</si>
  <si>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</si>
  <si>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</si>
  <si>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</si>
  <si>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</si>
  <si>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</si>
  <si>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</si>
  <si>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</si>
  <si>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</si>
  <si>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</si>
  <si>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</si>
  <si>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</si>
  <si>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</si>
  <si>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</si>
  <si>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</si>
  <si>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</si>
  <si>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</si>
  <si>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</si>
  <si>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</si>
  <si>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</si>
  <si>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</si>
  <si>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</si>
  <si>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</si>
  <si>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</si>
  <si>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</si>
  <si>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</si>
  <si>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</si>
  <si>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</si>
  <si>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</si>
  <si>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</si>
  <si>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</si>
  <si>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</si>
  <si>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</si>
  <si>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</si>
  <si>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</si>
  <si>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</si>
  <si>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</si>
  <si>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</si>
  <si>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</si>
  <si>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</si>
  <si>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</si>
  <si>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</si>
  <si>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</si>
  <si>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</si>
  <si>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</si>
  <si>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</si>
  <si>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</si>
  <si>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</si>
  <si>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</si>
  <si>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</si>
  <si>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</si>
  <si>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</si>
  <si>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</si>
  <si>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</si>
  <si>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</si>
  <si>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</si>
  <si>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</si>
  <si>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</si>
  <si>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</si>
  <si>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</si>
  <si>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</si>
  <si>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</si>
  <si>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Сок</t>
  </si>
  <si>
    <t>соки</t>
  </si>
  <si>
    <t>Сосиска с гречкой, соус</t>
  </si>
  <si>
    <t>65,97,288</t>
  </si>
  <si>
    <t>60/100/20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</si>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</sst>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21" sqref="F21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3" width="8.7109375" style="1" customWidth="1"/>
    <col min="14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44965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61</v>
      </c>
      <c r="D5" s="21" t="s">
        <v>17</v>
      </c>
      <c r="E5" s="22" t="str">
        <f>VLOOKUP(D5, а, 4, 0)</f>
        <v>110/30</v>
      </c>
      <c r="F5" s="23">
        <v>38.25</v>
      </c>
      <c r="G5" s="23">
        <f t="shared" ref="G5:G15" si="2">VLOOKUP(D5, а, 6, 0)</f>
        <v>212.9</v>
      </c>
      <c r="H5" s="23">
        <f t="shared" ref="H5:H15" si="3">VLOOKUP(D5, а, 7, 0)</f>
        <v>14.16</v>
      </c>
      <c r="I5" s="23">
        <f t="shared" ref="I5:I15" si="4">VLOOKUP(D5, а, 8, 0)</f>
        <v>9.8699999999999992</v>
      </c>
      <c r="J5" s="24">
        <f t="shared" ref="J5:J15" si="5">VLOOKUP(D5, а, 9, 0)</f>
        <v>15.34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238</v>
      </c>
      <c r="D9" s="33" t="s">
        <v>23</v>
      </c>
      <c r="E9" s="34">
        <f>VLOOKUP(D9, а, 4, 0)</f>
        <v>150</v>
      </c>
      <c r="F9" s="35">
        <v>18</v>
      </c>
      <c r="G9" s="35">
        <f t="shared" si="2"/>
        <v>87.09</v>
      </c>
      <c r="H9" s="35">
        <f t="shared" si="3"/>
        <v>2.5299999999999998</v>
      </c>
      <c r="I9" s="36">
        <f t="shared" si="4"/>
        <v>3.9</v>
      </c>
      <c r="J9" s="37">
        <f t="shared" si="5"/>
        <v>8.2799999999999994</v>
      </c>
    </row>
    <row r="10" spans="1:10">
      <c r="A10" s="38"/>
      <c r="B10" s="26" t="str">
        <f t="shared" si="0"/>
        <v>2 блюдо</v>
      </c>
      <c r="C10" s="26">
        <f t="shared" si="1"/>
        <v>304</v>
      </c>
      <c r="D10" s="39" t="s">
        <v>24</v>
      </c>
      <c r="E10" s="28">
        <v>180</v>
      </c>
      <c r="F10" s="29">
        <v>18.64</v>
      </c>
      <c r="G10" s="29">
        <f t="shared" si="2"/>
        <v>304</v>
      </c>
      <c r="H10" s="29">
        <f t="shared" si="3"/>
        <v>16</v>
      </c>
      <c r="I10" s="40">
        <f t="shared" si="4"/>
        <v>14.82</v>
      </c>
      <c r="J10" s="41">
        <f t="shared" si="5"/>
        <v>26.76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31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f>VLOOKUP(D12, а, 4, 0)</f>
        <v>150</v>
      </c>
      <c r="F12" s="35">
        <v>8.25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28</v>
      </c>
      <c r="B13" s="32" t="str">
        <f t="shared" si="0"/>
        <v>1 блюдо</v>
      </c>
      <c r="C13" s="32">
        <f t="shared" si="1"/>
        <v>123</v>
      </c>
      <c r="D13" s="33" t="s">
        <v>29</v>
      </c>
      <c r="E13" s="34">
        <f>VLOOKUP(D13, а, 4, 0)</f>
        <v>180</v>
      </c>
      <c r="F13" s="35">
        <v>10.79</v>
      </c>
      <c r="G13" s="35">
        <f t="shared" si="2"/>
        <v>202.45</v>
      </c>
      <c r="H13" s="35">
        <f t="shared" si="3"/>
        <v>6.08</v>
      </c>
      <c r="I13" s="36">
        <f t="shared" si="4"/>
        <v>9.3800000000000008</v>
      </c>
      <c r="J13" s="37">
        <f t="shared" si="5"/>
        <v>23.27</v>
      </c>
    </row>
    <row r="14" spans="1:10">
      <c r="A14" s="42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f>VLOOKUP(D14, а, 4, 0)</f>
        <v>150</v>
      </c>
      <c r="F14" s="29">
        <v>1.02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40.700000000000003</v>
      </c>
    </row>
    <row r="15" spans="1:10" ht="25.5">
      <c r="A15" s="43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4" t="s">
        <v>9</v>
      </c>
      <c r="B1" s="44" t="s">
        <v>32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35</v>
      </c>
      <c r="B3" s="2">
        <v>83</v>
      </c>
      <c r="C3" s="2" t="s">
        <v>36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55</v>
      </c>
      <c r="B13" s="2">
        <v>97.158000000000001</v>
      </c>
      <c r="C13" s="2" t="s">
        <v>41</v>
      </c>
      <c r="D13" s="2" t="s">
        <v>56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57</v>
      </c>
      <c r="B14" s="2">
        <v>178</v>
      </c>
      <c r="C14" s="2" t="s">
        <v>44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58</v>
      </c>
      <c r="B15" s="2">
        <v>119</v>
      </c>
      <c r="C15" s="2" t="s">
        <v>41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59</v>
      </c>
      <c r="B16" s="2">
        <v>67</v>
      </c>
      <c r="C16" s="2" t="s">
        <v>41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60</v>
      </c>
      <c r="B17" s="2">
        <v>118</v>
      </c>
      <c r="C17" s="2" t="s">
        <v>41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61</v>
      </c>
      <c r="B18" s="2">
        <v>124</v>
      </c>
      <c r="C18" s="2" t="s">
        <v>41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62</v>
      </c>
      <c r="B19" s="2">
        <v>123</v>
      </c>
      <c r="C19" s="2" t="s">
        <v>41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63</v>
      </c>
      <c r="B20" s="2">
        <v>128</v>
      </c>
      <c r="C20" s="2" t="s">
        <v>41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64</v>
      </c>
      <c r="B21" s="2">
        <v>131</v>
      </c>
      <c r="C21" s="2" t="s">
        <v>41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65</v>
      </c>
      <c r="B22" s="2">
        <v>211</v>
      </c>
      <c r="C22" s="2" t="s">
        <v>54</v>
      </c>
      <c r="D22" s="2">
        <v>150</v>
      </c>
      <c r="E22" s="46">
        <v>0</v>
      </c>
      <c r="F22" s="2">
        <v>89.25</v>
      </c>
      <c r="G22" s="2" t="s">
        <v>66</v>
      </c>
      <c r="H22" s="2" t="s">
        <v>66</v>
      </c>
      <c r="I22" s="2">
        <v>7.5</v>
      </c>
      <c r="J22" s="45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25</v>
      </c>
      <c r="B24" s="2">
        <v>145</v>
      </c>
      <c r="C24" s="2" t="s">
        <v>68</v>
      </c>
      <c r="D24" s="2">
        <v>100</v>
      </c>
      <c r="E24" s="46">
        <v>0</v>
      </c>
      <c r="F24" s="2">
        <v>53.72</v>
      </c>
      <c r="G24" s="2">
        <v>0.52</v>
      </c>
      <c r="H24" s="2" t="s">
        <v>66</v>
      </c>
      <c r="I24" s="2">
        <v>13.48</v>
      </c>
      <c r="J24" s="45"/>
    </row>
    <row r="25" spans="1:10">
      <c r="A25" s="1" t="s">
        <v>69</v>
      </c>
      <c r="B25" s="2" t="s">
        <v>70</v>
      </c>
      <c r="C25" s="2" t="s">
        <v>41</v>
      </c>
      <c r="D25" s="2" t="s">
        <v>71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27</v>
      </c>
      <c r="B27" s="2">
        <v>127</v>
      </c>
      <c r="C27" s="2" t="s">
        <v>68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54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72</v>
      </c>
      <c r="B29" s="2">
        <v>503</v>
      </c>
      <c r="C29" s="2" t="s">
        <v>36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24</v>
      </c>
      <c r="B30" s="2">
        <v>304</v>
      </c>
      <c r="C30" s="2" t="s">
        <v>41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17</v>
      </c>
      <c r="B31" s="2">
        <v>61</v>
      </c>
      <c r="C31" s="2" t="s">
        <v>51</v>
      </c>
      <c r="D31" s="2" t="s">
        <v>52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75</v>
      </c>
      <c r="B33" s="2" t="s">
        <v>76</v>
      </c>
      <c r="C33" s="2" t="s">
        <v>77</v>
      </c>
      <c r="D33" s="2" t="s">
        <v>71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78</v>
      </c>
      <c r="B34" s="2" t="s">
        <v>79</v>
      </c>
      <c r="C34" s="2" t="s">
        <v>41</v>
      </c>
      <c r="D34" s="2" t="s">
        <v>71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82</v>
      </c>
      <c r="B36" s="2">
        <v>39</v>
      </c>
      <c r="C36" s="2" t="s">
        <v>51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23</v>
      </c>
      <c r="B37" s="2">
        <v>238</v>
      </c>
      <c r="C37" s="2" t="s">
        <v>74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6">
        <v>0</v>
      </c>
      <c r="F38" s="2">
        <v>75</v>
      </c>
      <c r="G38" s="2">
        <v>0.2</v>
      </c>
      <c r="H38" s="2" t="s">
        <v>66</v>
      </c>
      <c r="I38" s="2">
        <v>18.2</v>
      </c>
      <c r="J38" s="45"/>
    </row>
    <row r="39" spans="1:10">
      <c r="A39" s="1" t="s">
        <v>85</v>
      </c>
      <c r="B39" s="2" t="s">
        <v>86</v>
      </c>
      <c r="C39" s="2" t="s">
        <v>41</v>
      </c>
      <c r="D39" s="2" t="s">
        <v>87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29</v>
      </c>
      <c r="B40" s="2">
        <v>123</v>
      </c>
      <c r="C40" s="2" t="s">
        <v>74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88</v>
      </c>
      <c r="B41" s="2">
        <v>206</v>
      </c>
      <c r="C41" s="2" t="s">
        <v>74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89</v>
      </c>
      <c r="B42" s="2">
        <v>218</v>
      </c>
      <c r="C42" s="2" t="s">
        <v>74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90</v>
      </c>
      <c r="B43" s="2">
        <v>204</v>
      </c>
      <c r="C43" s="2" t="s">
        <v>74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6">
        <v>0</v>
      </c>
      <c r="F44" s="2">
        <v>75</v>
      </c>
      <c r="G44" s="2">
        <v>0.2</v>
      </c>
      <c r="H44" s="2" t="s">
        <v>66</v>
      </c>
      <c r="I44" s="2">
        <v>18.2</v>
      </c>
      <c r="J44" s="45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100</v>
      </c>
      <c r="B49" s="2">
        <v>132</v>
      </c>
      <c r="C49" s="2" t="s">
        <v>54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30</v>
      </c>
      <c r="B50" s="2">
        <v>132</v>
      </c>
      <c r="C50" s="2" t="s">
        <v>54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101</v>
      </c>
      <c r="B51" s="2">
        <v>133</v>
      </c>
      <c r="C51" s="2" t="s">
        <v>54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102</v>
      </c>
      <c r="B52" s="2">
        <v>133</v>
      </c>
      <c r="C52" s="2" t="s">
        <v>54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103</v>
      </c>
      <c r="B53" s="2">
        <v>220</v>
      </c>
      <c r="C53" s="2" t="s">
        <v>74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104</v>
      </c>
      <c r="B54" s="2">
        <v>220</v>
      </c>
      <c r="C54" s="2" t="s">
        <v>74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105</v>
      </c>
      <c r="B55" s="2">
        <v>220</v>
      </c>
      <c r="C55" s="2" t="s">
        <v>74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2023-02-07T07:03:51Z</dcterms:modified>
</cp:coreProperties>
</file>