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 activeTab="1"/>
  </bookViews>
  <sheets>
    <sheet name="10 день" sheetId="1" r:id="rId1"/>
    <sheet name="9 день" sheetId="2" r:id="rId2"/>
    <sheet name="8 день" sheetId="3" r:id="rId3"/>
    <sheet name="7 день" sheetId="4" r:id="rId4"/>
    <sheet name="6 день" sheetId="5" r:id="rId5"/>
    <sheet name="5 день" sheetId="6" r:id="rId6"/>
    <sheet name="4 день" sheetId="7" r:id="rId7"/>
    <sheet name="3 день" sheetId="8" r:id="rId8"/>
    <sheet name="2 день" sheetId="9" r:id="rId9"/>
    <sheet name="1 день" sheetId="10" r:id="rId10"/>
    <sheet name="Лист4" sheetId="11" state="hidden" r:id="rId11"/>
  </sheets>
  <definedNames>
    <definedName name="а">Лист4!$A$1:$J$85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C17" i="2"/>
  <c r="B17" i="2"/>
  <c r="J16" i="2"/>
  <c r="I16" i="2"/>
  <c r="H16" i="2"/>
  <c r="G16" i="2"/>
  <c r="E16" i="2"/>
  <c r="C16" i="2"/>
  <c r="B16" i="2"/>
  <c r="J15" i="2"/>
  <c r="I15" i="2"/>
  <c r="H15" i="2"/>
  <c r="G15" i="2"/>
  <c r="C15" i="2"/>
  <c r="B15" i="2"/>
  <c r="J14" i="2"/>
  <c r="I14" i="2"/>
  <c r="H14" i="2"/>
  <c r="G14" i="2"/>
  <c r="C14" i="2"/>
  <c r="B14" i="2"/>
  <c r="J13" i="2"/>
  <c r="I13" i="2"/>
  <c r="H13" i="2"/>
  <c r="G13" i="2"/>
  <c r="E13" i="2"/>
  <c r="C13" i="2"/>
  <c r="B13" i="2"/>
  <c r="J12" i="2"/>
  <c r="I12" i="2"/>
  <c r="H12" i="2"/>
  <c r="G12" i="2"/>
  <c r="E12" i="2"/>
  <c r="C12" i="2"/>
  <c r="B12" i="2"/>
  <c r="J11" i="2"/>
  <c r="I11" i="2"/>
  <c r="H11" i="2"/>
  <c r="G11" i="2"/>
  <c r="C11" i="2"/>
  <c r="B11" i="2"/>
  <c r="J10" i="2"/>
  <c r="I10" i="2"/>
  <c r="H10" i="2"/>
  <c r="G10" i="2"/>
  <c r="E10" i="2"/>
  <c r="C10" i="2"/>
  <c r="B10" i="2"/>
  <c r="J9" i="2"/>
  <c r="I9" i="2"/>
  <c r="H9" i="2"/>
  <c r="G9" i="2"/>
  <c r="C9" i="2"/>
  <c r="B9" i="2"/>
  <c r="J8" i="2"/>
  <c r="I8" i="2"/>
  <c r="H8" i="2"/>
  <c r="G8" i="2"/>
  <c r="E8" i="2"/>
  <c r="C8" i="2"/>
  <c r="B8" i="2"/>
  <c r="J7" i="2"/>
  <c r="I7" i="2"/>
  <c r="H7" i="2"/>
  <c r="G7" i="2"/>
  <c r="E7" i="2"/>
  <c r="C7" i="2"/>
  <c r="B7" i="2"/>
  <c r="J6" i="2"/>
  <c r="I6" i="2"/>
  <c r="H6" i="2"/>
  <c r="G6" i="2"/>
  <c r="C6" i="2"/>
  <c r="B6" i="2"/>
  <c r="C5" i="2"/>
  <c r="B5" i="2"/>
</calcChain>
</file>

<file path=xl/sharedStrings.xml><?xml version="1.0" encoding="utf-8"?>
<sst xmlns="http://schemas.openxmlformats.org/spreadsheetml/2006/main" count="177" uniqueCount="110">
  <si>
    <t>Школа</t>
  </si>
  <si>
    <t>ГБОУ СОШ № 9</t>
  </si>
  <si>
    <t>до 3 лет</t>
  </si>
  <si>
    <t>Отд./корп</t>
  </si>
  <si>
    <t>детский сад № 10 "Планета детства"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</si>
  <si>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</si>
  <si>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</si>
  <si>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</si>
  <si>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</si>
  <si>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</si>
  <si>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</si>
  <si>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</si>
  <si>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</si>
  <si>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</si>
  <si>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</si>
  <si>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</si>
  <si>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</si>
  <si>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</si>
  <si>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</si>
  <si>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</si>
  <si>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</si>
  <si>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</si>
  <si>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</si>
  <si>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2 блюдо</t>
  </si>
  <si>
    <t>50/100/20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</si>
  <si>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</si>
  <si>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</si>
  <si>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</si>
  <si>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</si>
  <si>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</si>
  <si>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</si>
  <si>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</si>
  <si>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Хлеб ржаной</t>
  </si>
  <si>
    <t>Каша молочная манная</t>
  </si>
  <si>
    <t>Хлеб с маслом</t>
  </si>
  <si>
    <t>1/2 яйца</t>
  </si>
  <si>
    <t>Фрукты свежие или сок</t>
  </si>
  <si>
    <t>Щи из свежей капусты с мясом со сметаной</t>
  </si>
  <si>
    <t>Рыбные биточки с гороховым пюре, соус</t>
  </si>
  <si>
    <t>Кисель</t>
  </si>
  <si>
    <t>Салат из капусты, моркови с растительным маслом</t>
  </si>
  <si>
    <t xml:space="preserve">Картофельное пюре </t>
  </si>
  <si>
    <t>Чай сладкий, с лимоном</t>
  </si>
  <si>
    <t>Пудинг творожный с изюмом со сгущенным молоком(повидлом)</t>
  </si>
  <si>
    <t>Свекольник на курином бульоне со сметаной</t>
  </si>
  <si>
    <t>Плов из курицы</t>
  </si>
  <si>
    <t>Суп молочный пшенный</t>
  </si>
  <si>
    <t>Каша молочная пшеничная</t>
  </si>
  <si>
    <t>Запеканка картофельная с отварным мясом, соус</t>
  </si>
  <si>
    <t>Булочка ванильная</t>
  </si>
  <si>
    <t>Какао на молоке</t>
  </si>
  <si>
    <t>Каша гречневая молочная</t>
  </si>
  <si>
    <t>Сок</t>
  </si>
  <si>
    <t>Суп рыбный из консервов</t>
  </si>
  <si>
    <t>Капуста тушеная с сосиской</t>
  </si>
  <si>
    <t>Кисломолочный напиток</t>
  </si>
  <si>
    <t>Вермишель с маслом</t>
  </si>
  <si>
    <t>Вермишель в молоке</t>
  </si>
  <si>
    <t>Суп на курином бульоне со сметаной крестьянский</t>
  </si>
  <si>
    <t>Котлета рубленная из филе курицы с картофельным пюре, соус</t>
  </si>
  <si>
    <t>Рыбная запеканка с рисом, соус</t>
  </si>
  <si>
    <t>Свекла отварная с сахаром</t>
  </si>
  <si>
    <t>Яйцо вареное</t>
  </si>
  <si>
    <t>Запеканка творожная со сгущенным молоком (повидло)</t>
  </si>
  <si>
    <t>Рассольник на курином бульоне со сметаной</t>
  </si>
  <si>
    <t>Жаркое по - домашнему</t>
  </si>
  <si>
    <t>Каша молочная геркулесовая</t>
  </si>
  <si>
    <t>Чай с печеньем (вафли, конфеты)</t>
  </si>
  <si>
    <t>Каша молочная пшенная</t>
  </si>
  <si>
    <t>Суп с клецками на мясном бульоне со сметаной</t>
  </si>
  <si>
    <t>Голубцы ленивые с отварным мясом</t>
  </si>
  <si>
    <t>Вермишель отварная с маслом, сыром</t>
  </si>
  <si>
    <t>Чай сладкий, с  лимоном</t>
  </si>
  <si>
    <t>Каша рисовая молочная</t>
  </si>
  <si>
    <t>Щи из свежей капусты с тушенкой со сметаной</t>
  </si>
  <si>
    <t>Сосиска с гречкой, соус</t>
  </si>
  <si>
    <t>Пирожок с картошкой</t>
  </si>
  <si>
    <t>№ рецепта</t>
  </si>
  <si>
    <t>яйцо</t>
  </si>
  <si>
    <t>выпечка</t>
  </si>
  <si>
    <t>суп молоч.</t>
  </si>
  <si>
    <t>150/10</t>
  </si>
  <si>
    <t>гарнир</t>
  </si>
  <si>
    <t>мясное</t>
  </si>
  <si>
    <t>130/20</t>
  </si>
  <si>
    <t>десерт</t>
  </si>
  <si>
    <t>110/30</t>
  </si>
  <si>
    <t>гор.напиток</t>
  </si>
  <si>
    <t>50/110</t>
  </si>
  <si>
    <t>-</t>
  </si>
  <si>
    <t>хол. напиток</t>
  </si>
  <si>
    <t>307, 288, 178</t>
  </si>
  <si>
    <t>132 А, 300, 288</t>
  </si>
  <si>
    <t>рыба</t>
  </si>
  <si>
    <t>234, 161, 288</t>
  </si>
  <si>
    <t>салат</t>
  </si>
  <si>
    <t>соки</t>
  </si>
  <si>
    <t>65,97,288</t>
  </si>
  <si>
    <t>60/100/20</t>
  </si>
  <si>
    <t>фреш</t>
  </si>
  <si>
    <t>Беленова, Павлова</t>
  </si>
  <si>
    <t>хлеб бел.</t>
  </si>
  <si>
    <t>хлеб рж.</t>
  </si>
  <si>
    <t>30/5</t>
  </si>
  <si>
    <t>30/5/10</t>
  </si>
  <si>
    <t>Щи из свежей капусты с мясом и  со сметаной</t>
  </si>
  <si>
    <t>День 9</t>
  </si>
  <si>
    <t>Cок</t>
  </si>
  <si>
    <t>60/130/30</t>
  </si>
  <si>
    <t>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</si>
</sst>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4" fillId="2" borderId="21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14" fontId="2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5" sqref="D25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4.28515625" style="1" customWidth="1"/>
    <col min="2" max="3" width="16.28515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28515625" style="2" bestFit="1" customWidth="1"/>
    <col min="10" max="10" width="8.7109375" style="1" customWidth="1"/>
    <col min="11" max="16384" width="8.7109375" style="1"/>
  </cols>
  <sheetData>
    <row r="1" spans="1:10" x14ac:dyDescent="0.25">
      <c r="A1" s="49" t="s">
        <v>8</v>
      </c>
      <c r="B1" s="49" t="s">
        <v>77</v>
      </c>
      <c r="C1" s="49" t="s">
        <v>6</v>
      </c>
      <c r="D1" s="49" t="s">
        <v>9</v>
      </c>
      <c r="E1" s="49" t="s">
        <v>10</v>
      </c>
      <c r="F1" s="49" t="s">
        <v>11</v>
      </c>
      <c r="G1" s="49" t="s">
        <v>12</v>
      </c>
      <c r="H1" s="49" t="s">
        <v>13</v>
      </c>
      <c r="I1" s="49" t="s">
        <v>14</v>
      </c>
      <c r="J1" s="50"/>
    </row>
    <row r="2" spans="1:10" x14ac:dyDescent="0.25">
      <c r="A2" s="1" t="s">
        <v>35</v>
      </c>
      <c r="B2" s="2">
        <v>78</v>
      </c>
      <c r="C2" s="2" t="s">
        <v>78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 x14ac:dyDescent="0.25">
      <c r="A3" s="1" t="s">
        <v>49</v>
      </c>
      <c r="B3" s="2">
        <v>83</v>
      </c>
      <c r="C3" s="2" t="s">
        <v>79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 x14ac:dyDescent="0.25">
      <c r="A4" s="1" t="s">
        <v>29</v>
      </c>
      <c r="B4" s="2">
        <v>88</v>
      </c>
      <c r="C4" s="2" t="s">
        <v>79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 x14ac:dyDescent="0.25">
      <c r="A5" s="1" t="s">
        <v>57</v>
      </c>
      <c r="B5" s="2">
        <v>194</v>
      </c>
      <c r="C5" s="2" t="s">
        <v>80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 x14ac:dyDescent="0.25">
      <c r="A6" s="1" t="s">
        <v>71</v>
      </c>
      <c r="B6" s="2">
        <v>40.270000000000003</v>
      </c>
      <c r="C6" s="2" t="s">
        <v>23</v>
      </c>
      <c r="D6" s="2" t="s">
        <v>81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 x14ac:dyDescent="0.25">
      <c r="A7" s="1" t="s">
        <v>56</v>
      </c>
      <c r="B7" s="2">
        <v>40</v>
      </c>
      <c r="C7" s="2" t="s">
        <v>82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 x14ac:dyDescent="0.25">
      <c r="A8" s="1" t="s">
        <v>70</v>
      </c>
      <c r="B8" s="2">
        <v>92</v>
      </c>
      <c r="C8" s="2" t="s">
        <v>83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 x14ac:dyDescent="0.25">
      <c r="A9" s="1" t="s">
        <v>65</v>
      </c>
      <c r="B9" s="2">
        <v>11</v>
      </c>
      <c r="C9" s="2" t="s">
        <v>83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 x14ac:dyDescent="0.25">
      <c r="A10" s="1" t="s">
        <v>48</v>
      </c>
      <c r="B10" s="2">
        <v>95.287999999999997</v>
      </c>
      <c r="C10" s="2" t="s">
        <v>83</v>
      </c>
      <c r="D10" s="2" t="s">
        <v>84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 x14ac:dyDescent="0.25">
      <c r="A11" s="1" t="s">
        <v>63</v>
      </c>
      <c r="B11" s="2">
        <v>79</v>
      </c>
      <c r="C11" s="2" t="s">
        <v>85</v>
      </c>
      <c r="D11" s="2" t="s">
        <v>86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 x14ac:dyDescent="0.25">
      <c r="A12" s="1" t="s">
        <v>50</v>
      </c>
      <c r="B12" s="2">
        <v>117</v>
      </c>
      <c r="C12" s="2" t="s">
        <v>87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 x14ac:dyDescent="0.25">
      <c r="A13" s="1" t="s">
        <v>54</v>
      </c>
      <c r="B13" s="2">
        <v>97.158000000000001</v>
      </c>
      <c r="C13" s="2" t="s">
        <v>23</v>
      </c>
      <c r="D13" s="2" t="s">
        <v>88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 x14ac:dyDescent="0.25">
      <c r="A14" s="1" t="s">
        <v>41</v>
      </c>
      <c r="B14" s="2">
        <v>178</v>
      </c>
      <c r="C14" s="2" t="s">
        <v>82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 x14ac:dyDescent="0.25">
      <c r="A15" s="1" t="s">
        <v>51</v>
      </c>
      <c r="B15" s="2">
        <v>119</v>
      </c>
      <c r="C15" s="2" t="s">
        <v>23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 x14ac:dyDescent="0.25">
      <c r="A16" s="1" t="s">
        <v>66</v>
      </c>
      <c r="B16" s="2">
        <v>67</v>
      </c>
      <c r="C16" s="2" t="s">
        <v>23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 x14ac:dyDescent="0.25">
      <c r="A17" s="1" t="s">
        <v>33</v>
      </c>
      <c r="B17" s="2">
        <v>118</v>
      </c>
      <c r="C17" s="2" t="s">
        <v>23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 x14ac:dyDescent="0.25">
      <c r="A18" s="1" t="s">
        <v>47</v>
      </c>
      <c r="B18" s="2">
        <v>124</v>
      </c>
      <c r="C18" s="2" t="s">
        <v>23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 x14ac:dyDescent="0.25">
      <c r="A19" s="1" t="s">
        <v>68</v>
      </c>
      <c r="B19" s="2">
        <v>123</v>
      </c>
      <c r="C19" s="2" t="s">
        <v>23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 x14ac:dyDescent="0.25">
      <c r="A20" s="1" t="s">
        <v>16</v>
      </c>
      <c r="B20" s="2">
        <v>128</v>
      </c>
      <c r="C20" s="2" t="s">
        <v>23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 x14ac:dyDescent="0.25">
      <c r="A21" s="1" t="s">
        <v>73</v>
      </c>
      <c r="B21" s="2">
        <v>131</v>
      </c>
      <c r="C21" s="2" t="s">
        <v>23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 x14ac:dyDescent="0.25">
      <c r="A22" s="1" t="s">
        <v>39</v>
      </c>
      <c r="B22" s="2">
        <v>211</v>
      </c>
      <c r="C22" s="2" t="s">
        <v>87</v>
      </c>
      <c r="D22" s="2">
        <v>150</v>
      </c>
      <c r="E22" s="51">
        <v>0</v>
      </c>
      <c r="F22" s="2">
        <v>89.25</v>
      </c>
      <c r="G22" s="2" t="s">
        <v>89</v>
      </c>
      <c r="H22" s="2" t="s">
        <v>89</v>
      </c>
      <c r="I22" s="2">
        <v>7.5</v>
      </c>
      <c r="J22" s="50"/>
    </row>
    <row r="23" spans="1:10" x14ac:dyDescent="0.25">
      <c r="A23" s="1" t="s">
        <v>55</v>
      </c>
      <c r="B23" s="2">
        <v>120</v>
      </c>
      <c r="C23" s="2" t="s">
        <v>90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 x14ac:dyDescent="0.25">
      <c r="A24" s="1" t="s">
        <v>25</v>
      </c>
      <c r="B24" s="2">
        <v>145</v>
      </c>
      <c r="C24" s="2" t="s">
        <v>90</v>
      </c>
      <c r="D24" s="2">
        <v>100</v>
      </c>
      <c r="E24" s="51">
        <v>0</v>
      </c>
      <c r="F24" s="2">
        <v>53.72</v>
      </c>
      <c r="G24" s="2">
        <v>0.52</v>
      </c>
      <c r="H24" s="2" t="s">
        <v>89</v>
      </c>
      <c r="I24" s="2">
        <v>13.48</v>
      </c>
      <c r="J24" s="50"/>
    </row>
    <row r="25" spans="1:10" x14ac:dyDescent="0.25">
      <c r="A25" s="1" t="s">
        <v>59</v>
      </c>
      <c r="B25" s="2" t="s">
        <v>91</v>
      </c>
      <c r="C25" s="2" t="s">
        <v>23</v>
      </c>
      <c r="D25" s="2" t="s">
        <v>24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 x14ac:dyDescent="0.25">
      <c r="A26" s="1" t="s">
        <v>18</v>
      </c>
      <c r="B26" s="2">
        <v>148</v>
      </c>
      <c r="C26" s="2" t="s">
        <v>87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 x14ac:dyDescent="0.25">
      <c r="A27" s="1" t="s">
        <v>27</v>
      </c>
      <c r="B27" s="2">
        <v>127</v>
      </c>
      <c r="C27" s="2" t="s">
        <v>90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 x14ac:dyDescent="0.25">
      <c r="A28" s="1" t="s">
        <v>20</v>
      </c>
      <c r="B28" s="2">
        <v>151</v>
      </c>
      <c r="C28" s="2" t="s">
        <v>87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 x14ac:dyDescent="0.25">
      <c r="A29" s="1" t="s">
        <v>76</v>
      </c>
      <c r="B29" s="2">
        <v>503</v>
      </c>
      <c r="C29" s="2" t="s">
        <v>79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 x14ac:dyDescent="0.25">
      <c r="A30" s="1" t="s">
        <v>45</v>
      </c>
      <c r="B30" s="2">
        <v>304</v>
      </c>
      <c r="C30" s="2" t="s">
        <v>23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 x14ac:dyDescent="0.25">
      <c r="A31" s="1" t="s">
        <v>43</v>
      </c>
      <c r="B31" s="2">
        <v>61</v>
      </c>
      <c r="C31" s="2" t="s">
        <v>85</v>
      </c>
      <c r="D31" s="2" t="s">
        <v>86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 x14ac:dyDescent="0.25">
      <c r="A32" s="1" t="s">
        <v>64</v>
      </c>
      <c r="B32" s="2">
        <v>193</v>
      </c>
      <c r="C32" s="2" t="s">
        <v>22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 x14ac:dyDescent="0.25">
      <c r="A33" s="1" t="s">
        <v>60</v>
      </c>
      <c r="B33" s="2" t="s">
        <v>92</v>
      </c>
      <c r="C33" s="2" t="s">
        <v>93</v>
      </c>
      <c r="D33" s="2" t="s">
        <v>24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 x14ac:dyDescent="0.25">
      <c r="A34" s="1" t="s">
        <v>38</v>
      </c>
      <c r="B34" s="2" t="s">
        <v>94</v>
      </c>
      <c r="C34" s="2" t="s">
        <v>23</v>
      </c>
      <c r="D34" s="2" t="s">
        <v>24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 x14ac:dyDescent="0.25">
      <c r="A35" s="1" t="s">
        <v>40</v>
      </c>
      <c r="B35" s="2">
        <v>11</v>
      </c>
      <c r="C35" s="2" t="s">
        <v>95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 x14ac:dyDescent="0.25">
      <c r="A36" s="1" t="s">
        <v>61</v>
      </c>
      <c r="B36" s="2">
        <v>39</v>
      </c>
      <c r="C36" s="2" t="s">
        <v>85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 x14ac:dyDescent="0.25">
      <c r="A37" s="1" t="s">
        <v>44</v>
      </c>
      <c r="B37" s="2">
        <v>238</v>
      </c>
      <c r="C37" s="2" t="s">
        <v>22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 x14ac:dyDescent="0.25">
      <c r="A38" s="1" t="s">
        <v>52</v>
      </c>
      <c r="B38" s="2">
        <v>130</v>
      </c>
      <c r="C38" s="2" t="s">
        <v>96</v>
      </c>
      <c r="D38" s="2">
        <v>100</v>
      </c>
      <c r="E38" s="51">
        <v>0</v>
      </c>
      <c r="F38" s="2">
        <v>75</v>
      </c>
      <c r="G38" s="2">
        <v>0.2</v>
      </c>
      <c r="H38" s="2" t="s">
        <v>89</v>
      </c>
      <c r="I38" s="2">
        <v>18.2</v>
      </c>
      <c r="J38" s="50"/>
    </row>
    <row r="39" spans="1:10" x14ac:dyDescent="0.25">
      <c r="A39" s="1" t="s">
        <v>75</v>
      </c>
      <c r="B39" s="2" t="s">
        <v>97</v>
      </c>
      <c r="C39" s="2" t="s">
        <v>23</v>
      </c>
      <c r="D39" s="2" t="s">
        <v>98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 x14ac:dyDescent="0.25">
      <c r="A40" s="1" t="s">
        <v>46</v>
      </c>
      <c r="B40" s="2">
        <v>123</v>
      </c>
      <c r="C40" s="2" t="s">
        <v>22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 x14ac:dyDescent="0.25">
      <c r="A41" s="1" t="s">
        <v>58</v>
      </c>
      <c r="B41" s="2">
        <v>206</v>
      </c>
      <c r="C41" s="2" t="s">
        <v>22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 x14ac:dyDescent="0.25">
      <c r="A42" s="1" t="s">
        <v>53</v>
      </c>
      <c r="B42" s="2">
        <v>218</v>
      </c>
      <c r="C42" s="2" t="s">
        <v>22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 x14ac:dyDescent="0.25">
      <c r="A43" s="1" t="s">
        <v>69</v>
      </c>
      <c r="B43" s="2">
        <v>204</v>
      </c>
      <c r="C43" s="2" t="s">
        <v>22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 x14ac:dyDescent="0.25">
      <c r="A44" s="1" t="s">
        <v>36</v>
      </c>
      <c r="B44" s="2">
        <v>130</v>
      </c>
      <c r="C44" s="2" t="s">
        <v>99</v>
      </c>
      <c r="D44" s="2">
        <v>100</v>
      </c>
      <c r="E44" s="51">
        <v>0</v>
      </c>
      <c r="F44" s="2">
        <v>75</v>
      </c>
      <c r="G44" s="2">
        <v>0.2</v>
      </c>
      <c r="H44" s="2" t="s">
        <v>89</v>
      </c>
      <c r="I44" s="2">
        <v>18.2</v>
      </c>
      <c r="J44" s="50"/>
    </row>
    <row r="45" spans="1:10" x14ac:dyDescent="0.25">
      <c r="A45" s="1" t="s">
        <v>31</v>
      </c>
      <c r="B45" s="2" t="s">
        <v>100</v>
      </c>
      <c r="C45" s="2" t="s">
        <v>101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 x14ac:dyDescent="0.25">
      <c r="A46" s="1" t="s">
        <v>32</v>
      </c>
      <c r="B46" s="2" t="s">
        <v>100</v>
      </c>
      <c r="C46" s="2" t="s">
        <v>102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 x14ac:dyDescent="0.25">
      <c r="A47" s="1" t="s">
        <v>34</v>
      </c>
      <c r="B47" s="2" t="s">
        <v>100</v>
      </c>
      <c r="C47" s="2" t="s">
        <v>101</v>
      </c>
      <c r="D47" s="2" t="s">
        <v>103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 x14ac:dyDescent="0.25">
      <c r="A48" s="1" t="s">
        <v>17</v>
      </c>
      <c r="B48" s="2">
        <v>107</v>
      </c>
      <c r="C48" s="2" t="s">
        <v>101</v>
      </c>
      <c r="D48" s="2" t="s">
        <v>104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 x14ac:dyDescent="0.25">
      <c r="A49" s="1" t="s">
        <v>67</v>
      </c>
      <c r="B49" s="2">
        <v>132</v>
      </c>
      <c r="C49" s="2" t="s">
        <v>87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 x14ac:dyDescent="0.25">
      <c r="A50" s="1" t="s">
        <v>30</v>
      </c>
      <c r="B50" s="2">
        <v>132</v>
      </c>
      <c r="C50" s="2" t="s">
        <v>87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 x14ac:dyDescent="0.25">
      <c r="A51" s="1" t="s">
        <v>72</v>
      </c>
      <c r="B51" s="2">
        <v>133</v>
      </c>
      <c r="C51" s="2" t="s">
        <v>87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 x14ac:dyDescent="0.25">
      <c r="A52" s="1" t="s">
        <v>42</v>
      </c>
      <c r="B52" s="2">
        <v>133</v>
      </c>
      <c r="C52" s="2" t="s">
        <v>87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 x14ac:dyDescent="0.25">
      <c r="A53" s="1" t="s">
        <v>105</v>
      </c>
      <c r="B53" s="2">
        <v>220</v>
      </c>
      <c r="C53" s="2" t="s">
        <v>22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 x14ac:dyDescent="0.25">
      <c r="A54" s="1" t="s">
        <v>37</v>
      </c>
      <c r="B54" s="2">
        <v>220</v>
      </c>
      <c r="C54" s="2" t="s">
        <v>22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 x14ac:dyDescent="0.25">
      <c r="A55" s="1" t="s">
        <v>74</v>
      </c>
      <c r="B55" s="2">
        <v>220</v>
      </c>
      <c r="C55" s="2" t="s">
        <v>22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 x14ac:dyDescent="0.25">
      <c r="A56" s="1" t="s">
        <v>62</v>
      </c>
      <c r="B56" s="2">
        <v>78</v>
      </c>
      <c r="C56" s="2" t="s">
        <v>78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 x14ac:dyDescent="0.25">
      <c r="E57" s="51"/>
      <c r="J57" s="50"/>
    </row>
    <row r="58" spans="1:10" x14ac:dyDescent="0.25">
      <c r="E58" s="51"/>
      <c r="J58" s="50"/>
    </row>
    <row r="59" spans="1:10" x14ac:dyDescent="0.25">
      <c r="E59" s="51"/>
      <c r="J59" s="50"/>
    </row>
    <row r="60" spans="1:10" x14ac:dyDescent="0.25">
      <c r="E60" s="51"/>
      <c r="J60" s="50"/>
    </row>
    <row r="61" spans="1:10" x14ac:dyDescent="0.25">
      <c r="E61" s="51"/>
      <c r="J61" s="50"/>
    </row>
    <row r="62" spans="1:10" x14ac:dyDescent="0.25">
      <c r="E62" s="51"/>
      <c r="J62" s="50"/>
    </row>
    <row r="63" spans="1:10" x14ac:dyDescent="0.25">
      <c r="E63" s="51"/>
      <c r="J63" s="50"/>
    </row>
    <row r="64" spans="1:10" x14ac:dyDescent="0.25">
      <c r="E64" s="51"/>
      <c r="J64" s="50"/>
    </row>
    <row r="65" spans="5:10" x14ac:dyDescent="0.25">
      <c r="E65" s="51"/>
      <c r="J65" s="50"/>
    </row>
    <row r="66" spans="5:10" x14ac:dyDescent="0.25">
      <c r="J66" s="50"/>
    </row>
    <row r="67" spans="5:10" x14ac:dyDescent="0.25">
      <c r="J67" s="50"/>
    </row>
    <row r="68" spans="5:10" x14ac:dyDescent="0.25">
      <c r="J68" s="50"/>
    </row>
    <row r="69" spans="5:10" x14ac:dyDescent="0.25">
      <c r="J69" s="50"/>
    </row>
    <row r="70" spans="5:10" x14ac:dyDescent="0.25">
      <c r="J70" s="50"/>
    </row>
    <row r="71" spans="5:10" x14ac:dyDescent="0.25">
      <c r="J71" s="50"/>
    </row>
    <row r="72" spans="5:10" x14ac:dyDescent="0.25">
      <c r="J72" s="50"/>
    </row>
    <row r="73" spans="5:10" x14ac:dyDescent="0.25">
      <c r="J73" s="50"/>
    </row>
    <row r="74" spans="5:10" x14ac:dyDescent="0.25">
      <c r="J74" s="50"/>
    </row>
    <row r="75" spans="5:10" x14ac:dyDescent="0.25">
      <c r="J75" s="50"/>
    </row>
    <row r="76" spans="5:10" x14ac:dyDescent="0.25">
      <c r="J76" s="50"/>
    </row>
    <row r="77" spans="5:10" x14ac:dyDescent="0.25">
      <c r="J77" s="50"/>
    </row>
    <row r="78" spans="5:10" x14ac:dyDescent="0.25">
      <c r="J78" s="50"/>
    </row>
    <row r="79" spans="5:10" x14ac:dyDescent="0.25">
      <c r="J79" s="50"/>
    </row>
    <row r="80" spans="5:10" x14ac:dyDescent="0.25">
      <c r="J80" s="50"/>
    </row>
    <row r="81" spans="1:10" x14ac:dyDescent="0.25">
      <c r="J81" s="50"/>
    </row>
    <row r="82" spans="1:10" x14ac:dyDescent="0.25">
      <c r="J82" s="50"/>
    </row>
    <row r="83" spans="1:10" x14ac:dyDescent="0.25">
      <c r="J83" s="50"/>
    </row>
    <row r="84" spans="1:10" x14ac:dyDescent="0.25">
      <c r="J84" s="50"/>
    </row>
    <row r="85" spans="1:10" x14ac:dyDescent="0.25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9" sqref="F19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>
    <row r="1" spans="1:10" x14ac:dyDescent="0.25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 x14ac:dyDescent="0.25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106</v>
      </c>
      <c r="J2" s="54">
        <v>44805</v>
      </c>
    </row>
    <row r="3" spans="1:10" x14ac:dyDescent="0.25">
      <c r="A3" s="12"/>
      <c r="B3" s="13"/>
      <c r="C3" s="14"/>
      <c r="D3" s="13"/>
      <c r="E3" s="13"/>
      <c r="F3" s="13"/>
      <c r="G3" s="13"/>
      <c r="H3" s="13"/>
      <c r="I3" s="13"/>
      <c r="J3" s="15"/>
    </row>
    <row r="4" spans="1:10" x14ac:dyDescent="0.25">
      <c r="A4" s="16" t="s">
        <v>5</v>
      </c>
      <c r="B4" s="16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x14ac:dyDescent="0.25">
      <c r="A5" s="18" t="s">
        <v>15</v>
      </c>
      <c r="B5" s="19" t="str">
        <f t="shared" ref="B5:B17" si="0">VLOOKUP(D5, а, 3, 0)</f>
        <v>2 блюдо</v>
      </c>
      <c r="C5" s="19">
        <f t="shared" ref="C5:C17" si="1">VLOOKUP(D5, а, 2, 0)</f>
        <v>118</v>
      </c>
      <c r="D5" s="20" t="s">
        <v>33</v>
      </c>
      <c r="E5" s="21">
        <v>180</v>
      </c>
      <c r="F5" s="22">
        <v>8.36</v>
      </c>
      <c r="G5" s="22">
        <v>183.17</v>
      </c>
      <c r="H5" s="22">
        <v>5.12</v>
      </c>
      <c r="I5" s="22">
        <v>6.65</v>
      </c>
      <c r="J5" s="23">
        <v>25.68</v>
      </c>
    </row>
    <row r="6" spans="1:10" ht="25.5" x14ac:dyDescent="0.25">
      <c r="A6" s="24"/>
      <c r="B6" s="25" t="e">
        <f t="shared" si="0"/>
        <v>#N/A</v>
      </c>
      <c r="C6" s="25" t="e">
        <f t="shared" si="1"/>
        <v>#N/A</v>
      </c>
      <c r="D6" s="26" t="s">
        <v>109</v>
      </c>
      <c r="E6" s="27">
        <v>5</v>
      </c>
      <c r="F6" s="28">
        <v>2.75</v>
      </c>
      <c r="G6" s="28" t="e">
        <f t="shared" ref="G6:G17" si="2">VLOOKUP(D6, а, 6, 0)</f>
        <v>#N/A</v>
      </c>
      <c r="H6" s="28" t="e">
        <f t="shared" ref="H6:H17" si="3">VLOOKUP(D6, а, 7, 0)</f>
        <v>#N/A</v>
      </c>
      <c r="I6" s="28" t="e">
        <f t="shared" ref="I6:I17" si="4">VLOOKUP(D6, а, 8, 0)</f>
        <v>#N/A</v>
      </c>
      <c r="J6" s="29" t="e">
        <f t="shared" ref="J6:J17" si="5">VLOOKUP(D6, а, 9, 0)</f>
        <v>#N/A</v>
      </c>
    </row>
    <row r="7" spans="1:10" x14ac:dyDescent="0.25">
      <c r="A7" s="24"/>
      <c r="B7" s="25" t="str">
        <f t="shared" si="0"/>
        <v>яйцо</v>
      </c>
      <c r="C7" s="25">
        <f t="shared" si="1"/>
        <v>78</v>
      </c>
      <c r="D7" s="26" t="s">
        <v>35</v>
      </c>
      <c r="E7" s="27">
        <f t="shared" ref="E7:E16" si="6">VLOOKUP(D7, а, 4, 0)</f>
        <v>20</v>
      </c>
      <c r="F7" s="28">
        <v>3.5</v>
      </c>
      <c r="G7" s="28">
        <f t="shared" si="2"/>
        <v>31.5</v>
      </c>
      <c r="H7" s="28">
        <f t="shared" si="3"/>
        <v>2.54</v>
      </c>
      <c r="I7" s="28">
        <f t="shared" si="4"/>
        <v>2.2999999999999998</v>
      </c>
      <c r="J7" s="29">
        <f t="shared" si="5"/>
        <v>0.14000000000000001</v>
      </c>
    </row>
    <row r="8" spans="1:10" x14ac:dyDescent="0.25">
      <c r="A8" s="24"/>
      <c r="B8" s="25" t="str">
        <f t="shared" si="0"/>
        <v>гор.напиток</v>
      </c>
      <c r="C8" s="25">
        <f t="shared" si="1"/>
        <v>148</v>
      </c>
      <c r="D8" s="26" t="s">
        <v>18</v>
      </c>
      <c r="E8" s="27">
        <f t="shared" si="6"/>
        <v>150</v>
      </c>
      <c r="F8" s="28">
        <v>1.31</v>
      </c>
      <c r="G8" s="28">
        <f t="shared" si="2"/>
        <v>109</v>
      </c>
      <c r="H8" s="28">
        <f t="shared" si="3"/>
        <v>3.3</v>
      </c>
      <c r="I8" s="28">
        <f t="shared" si="4"/>
        <v>3.75</v>
      </c>
      <c r="J8" s="29">
        <f t="shared" si="5"/>
        <v>16.05</v>
      </c>
    </row>
    <row r="9" spans="1:10" x14ac:dyDescent="0.25">
      <c r="A9" s="30" t="s">
        <v>19</v>
      </c>
      <c r="B9" s="31" t="e">
        <f t="shared" si="0"/>
        <v>#N/A</v>
      </c>
      <c r="C9" s="31" t="e">
        <f t="shared" si="1"/>
        <v>#N/A</v>
      </c>
      <c r="D9" s="32" t="s">
        <v>107</v>
      </c>
      <c r="E9" s="33">
        <v>130</v>
      </c>
      <c r="F9" s="34">
        <v>6.5</v>
      </c>
      <c r="G9" s="34" t="e">
        <f t="shared" si="2"/>
        <v>#N/A</v>
      </c>
      <c r="H9" s="34" t="e">
        <f t="shared" si="3"/>
        <v>#N/A</v>
      </c>
      <c r="I9" s="35" t="e">
        <f t="shared" si="4"/>
        <v>#N/A</v>
      </c>
      <c r="J9" s="36" t="e">
        <f t="shared" si="5"/>
        <v>#N/A</v>
      </c>
    </row>
    <row r="10" spans="1:10" x14ac:dyDescent="0.25">
      <c r="A10" s="30" t="s">
        <v>21</v>
      </c>
      <c r="B10" s="31" t="str">
        <f t="shared" si="0"/>
        <v>1 блюдо</v>
      </c>
      <c r="C10" s="31">
        <f t="shared" si="1"/>
        <v>220</v>
      </c>
      <c r="D10" s="32" t="s">
        <v>37</v>
      </c>
      <c r="E10" s="33">
        <f t="shared" si="6"/>
        <v>150</v>
      </c>
      <c r="F10" s="34">
        <v>22.42</v>
      </c>
      <c r="G10" s="34">
        <f t="shared" si="2"/>
        <v>70.8</v>
      </c>
      <c r="H10" s="34">
        <f t="shared" si="3"/>
        <v>2.1800000000000002</v>
      </c>
      <c r="I10" s="35">
        <f t="shared" si="4"/>
        <v>3.6</v>
      </c>
      <c r="J10" s="36">
        <f t="shared" si="5"/>
        <v>5.0999999999999996</v>
      </c>
    </row>
    <row r="11" spans="1:10" ht="25.5" x14ac:dyDescent="0.25">
      <c r="A11" s="37"/>
      <c r="B11" s="25" t="str">
        <f t="shared" si="0"/>
        <v>2 блюдо</v>
      </c>
      <c r="C11" s="25" t="str">
        <f t="shared" si="1"/>
        <v>234, 161, 288</v>
      </c>
      <c r="D11" s="40" t="s">
        <v>38</v>
      </c>
      <c r="E11" s="27" t="s">
        <v>108</v>
      </c>
      <c r="F11" s="28">
        <v>19.68</v>
      </c>
      <c r="G11" s="28">
        <f t="shared" si="2"/>
        <v>103.67</v>
      </c>
      <c r="H11" s="28">
        <f t="shared" si="3"/>
        <v>5.86</v>
      </c>
      <c r="I11" s="38">
        <f t="shared" si="4"/>
        <v>5.53</v>
      </c>
      <c r="J11" s="39">
        <f t="shared" si="5"/>
        <v>7.53</v>
      </c>
    </row>
    <row r="12" spans="1:10" x14ac:dyDescent="0.25">
      <c r="A12" s="37"/>
      <c r="B12" s="25" t="str">
        <f t="shared" si="0"/>
        <v>хол. напиток</v>
      </c>
      <c r="C12" s="25">
        <f t="shared" si="1"/>
        <v>145</v>
      </c>
      <c r="D12" s="40" t="s">
        <v>25</v>
      </c>
      <c r="E12" s="27">
        <f t="shared" si="6"/>
        <v>100</v>
      </c>
      <c r="F12" s="28">
        <v>2.2799999999999998</v>
      </c>
      <c r="G12" s="28">
        <f t="shared" si="2"/>
        <v>53.72</v>
      </c>
      <c r="H12" s="28">
        <f t="shared" si="3"/>
        <v>0.52</v>
      </c>
      <c r="I12" s="38" t="str">
        <f t="shared" si="4"/>
        <v>-</v>
      </c>
      <c r="J12" s="39">
        <f t="shared" si="5"/>
        <v>13.48</v>
      </c>
    </row>
    <row r="13" spans="1:10" x14ac:dyDescent="0.25">
      <c r="A13" s="30" t="s">
        <v>26</v>
      </c>
      <c r="B13" s="31" t="str">
        <f t="shared" si="0"/>
        <v>гор.напиток</v>
      </c>
      <c r="C13" s="31">
        <f t="shared" si="1"/>
        <v>211</v>
      </c>
      <c r="D13" s="32" t="s">
        <v>39</v>
      </c>
      <c r="E13" s="33">
        <f t="shared" si="6"/>
        <v>150</v>
      </c>
      <c r="F13" s="34">
        <v>3.04</v>
      </c>
      <c r="G13" s="34">
        <f t="shared" si="2"/>
        <v>89.25</v>
      </c>
      <c r="H13" s="34" t="str">
        <f t="shared" si="3"/>
        <v>-</v>
      </c>
      <c r="I13" s="35" t="str">
        <f t="shared" si="4"/>
        <v>-</v>
      </c>
      <c r="J13" s="36">
        <f t="shared" si="5"/>
        <v>7.5</v>
      </c>
    </row>
    <row r="14" spans="1:10" x14ac:dyDescent="0.25">
      <c r="A14" s="30" t="s">
        <v>28</v>
      </c>
      <c r="B14" s="31" t="str">
        <f t="shared" si="0"/>
        <v>салат</v>
      </c>
      <c r="C14" s="31">
        <f t="shared" si="1"/>
        <v>11</v>
      </c>
      <c r="D14" s="32" t="s">
        <v>40</v>
      </c>
      <c r="E14" s="33">
        <v>40</v>
      </c>
      <c r="F14" s="34">
        <v>2.0499999999999998</v>
      </c>
      <c r="G14" s="34">
        <f t="shared" si="2"/>
        <v>27.23</v>
      </c>
      <c r="H14" s="34">
        <f t="shared" si="3"/>
        <v>0.5</v>
      </c>
      <c r="I14" s="35">
        <f t="shared" si="4"/>
        <v>2.13</v>
      </c>
      <c r="J14" s="36">
        <f t="shared" si="5"/>
        <v>1.48</v>
      </c>
    </row>
    <row r="15" spans="1:10" x14ac:dyDescent="0.25">
      <c r="A15" s="41"/>
      <c r="B15" s="25" t="str">
        <f t="shared" si="0"/>
        <v>гарнир</v>
      </c>
      <c r="C15" s="25">
        <f t="shared" si="1"/>
        <v>178</v>
      </c>
      <c r="D15" s="40" t="s">
        <v>41</v>
      </c>
      <c r="E15" s="27">
        <v>130</v>
      </c>
      <c r="F15" s="28">
        <v>12.08</v>
      </c>
      <c r="G15" s="28">
        <f t="shared" si="2"/>
        <v>116.36</v>
      </c>
      <c r="H15" s="28">
        <f t="shared" si="3"/>
        <v>3.06</v>
      </c>
      <c r="I15" s="38">
        <f t="shared" si="4"/>
        <v>4.4000000000000004</v>
      </c>
      <c r="J15" s="39">
        <f t="shared" si="5"/>
        <v>7.55</v>
      </c>
    </row>
    <row r="16" spans="1:10" x14ac:dyDescent="0.25">
      <c r="A16" s="41"/>
      <c r="B16" s="44" t="str">
        <f t="shared" si="0"/>
        <v>гор.напиток</v>
      </c>
      <c r="C16" s="44">
        <f t="shared" si="1"/>
        <v>133</v>
      </c>
      <c r="D16" s="43" t="s">
        <v>42</v>
      </c>
      <c r="E16" s="45">
        <f t="shared" si="6"/>
        <v>150</v>
      </c>
      <c r="F16" s="46">
        <v>1.98</v>
      </c>
      <c r="G16" s="46">
        <f t="shared" si="2"/>
        <v>39.43</v>
      </c>
      <c r="H16" s="46">
        <f t="shared" si="3"/>
        <v>0.17</v>
      </c>
      <c r="I16" s="47">
        <f t="shared" si="4"/>
        <v>3.04</v>
      </c>
      <c r="J16" s="48">
        <f t="shared" si="5"/>
        <v>9.98</v>
      </c>
    </row>
    <row r="17" spans="1:10" ht="26.25" thickTop="1" x14ac:dyDescent="0.25">
      <c r="A17" s="42"/>
      <c r="B17" s="31" t="str">
        <f t="shared" si="0"/>
        <v>хлеб бел.</v>
      </c>
      <c r="C17" s="31" t="str">
        <f t="shared" si="1"/>
        <v>Беленова, Павлова</v>
      </c>
      <c r="D17" s="32" t="s">
        <v>31</v>
      </c>
      <c r="E17" s="33">
        <v>73</v>
      </c>
      <c r="F17" s="34">
        <v>4.7</v>
      </c>
      <c r="G17" s="34">
        <f t="shared" si="2"/>
        <v>140</v>
      </c>
      <c r="H17" s="34">
        <f t="shared" si="3"/>
        <v>4.12</v>
      </c>
      <c r="I17" s="35">
        <f t="shared" si="4"/>
        <v>1.6</v>
      </c>
      <c r="J17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8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10 день</vt:lpstr>
      <vt:lpstr>9 день</vt:lpstr>
      <vt:lpstr>8 день</vt:lpstr>
      <vt:lpstr>7 день</vt:lpstr>
      <vt:lpstr>6 день</vt:lpstr>
      <vt:lpstr>5 день</vt:lpstr>
      <vt:lpstr>4 день</vt:lpstr>
      <vt:lpstr>3 день</vt:lpstr>
      <vt:lpstr>2 день</vt:lpstr>
      <vt:lpstr>1 день</vt:lpstr>
      <vt:lpstr>Лист4</vt:lpstr>
      <vt:lpstr>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2022-08-31T13:53:38Z</dcterms:modified>
</cp:coreProperties>
</file>